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60" windowWidth="20490" windowHeight="7590" tabRatio="706" firstSheet="1" activeTab="2"/>
  </bookViews>
  <sheets>
    <sheet name="01.06" sheetId="37" r:id="rId1"/>
    <sheet name="19.08" sheetId="54" r:id="rId2"/>
    <sheet name="01.04 (26)" sheetId="65" r:id="rId3"/>
  </sheets>
  <calcPr calcId="145621"/>
</workbook>
</file>

<file path=xl/calcChain.xml><?xml version="1.0" encoding="utf-8"?>
<calcChain xmlns="http://schemas.openxmlformats.org/spreadsheetml/2006/main">
  <c r="Z30" i="65" l="1"/>
  <c r="O31" i="65" s="1"/>
  <c r="X30" i="65"/>
  <c r="N31" i="65" s="1"/>
  <c r="V30" i="65"/>
  <c r="M31" i="65" s="1"/>
  <c r="T30" i="65"/>
  <c r="L31" i="65" s="1"/>
  <c r="R30" i="65"/>
  <c r="K31" i="65" s="1"/>
  <c r="P30" i="65"/>
  <c r="J31" i="65" s="1"/>
  <c r="N30" i="65"/>
  <c r="I31" i="65" s="1"/>
  <c r="L30" i="65"/>
  <c r="H31" i="65" s="1"/>
  <c r="J30" i="65"/>
  <c r="G31" i="65" s="1"/>
  <c r="H30" i="65"/>
  <c r="F31" i="65" s="1"/>
  <c r="F30" i="65"/>
  <c r="E31" i="65" s="1"/>
  <c r="D30" i="65"/>
  <c r="D31" i="65" s="1"/>
  <c r="AA29" i="65"/>
  <c r="Y29" i="65"/>
  <c r="W29" i="65"/>
  <c r="U29" i="65"/>
  <c r="S29" i="65"/>
  <c r="Q29" i="65"/>
  <c r="O29" i="65"/>
  <c r="M29" i="65"/>
  <c r="K29" i="65"/>
  <c r="I29" i="65"/>
  <c r="G29" i="65"/>
  <c r="E29" i="65"/>
  <c r="AA28" i="65"/>
  <c r="Y28" i="65"/>
  <c r="W28" i="65"/>
  <c r="U28" i="65"/>
  <c r="S28" i="65"/>
  <c r="Q28" i="65"/>
  <c r="O28" i="65"/>
  <c r="M28" i="65"/>
  <c r="K28" i="65"/>
  <c r="I28" i="65"/>
  <c r="G28" i="65"/>
  <c r="E28" i="65"/>
  <c r="AA27" i="65"/>
  <c r="Y27" i="65"/>
  <c r="W27" i="65"/>
  <c r="U27" i="65"/>
  <c r="S27" i="65"/>
  <c r="Q27" i="65"/>
  <c r="O27" i="65"/>
  <c r="M27" i="65"/>
  <c r="K27" i="65"/>
  <c r="I27" i="65"/>
  <c r="G27" i="65"/>
  <c r="E27" i="65"/>
  <c r="AA26" i="65"/>
  <c r="Y26" i="65"/>
  <c r="W26" i="65"/>
  <c r="U26" i="65"/>
  <c r="S26" i="65"/>
  <c r="Q26" i="65"/>
  <c r="O26" i="65"/>
  <c r="M26" i="65"/>
  <c r="K26" i="65"/>
  <c r="I26" i="65"/>
  <c r="G26" i="65"/>
  <c r="E26" i="65"/>
  <c r="AA25" i="65"/>
  <c r="Y25" i="65"/>
  <c r="W25" i="65"/>
  <c r="U25" i="65"/>
  <c r="S25" i="65"/>
  <c r="Q25" i="65"/>
  <c r="O25" i="65"/>
  <c r="M25" i="65"/>
  <c r="K25" i="65"/>
  <c r="I25" i="65"/>
  <c r="G25" i="65"/>
  <c r="E25" i="65"/>
  <c r="AA24" i="65"/>
  <c r="Y24" i="65"/>
  <c r="W24" i="65"/>
  <c r="U24" i="65"/>
  <c r="S24" i="65"/>
  <c r="Q24" i="65"/>
  <c r="O24" i="65"/>
  <c r="M24" i="65"/>
  <c r="K24" i="65"/>
  <c r="I24" i="65"/>
  <c r="G24" i="65"/>
  <c r="E24" i="65"/>
  <c r="AA23" i="65"/>
  <c r="Y23" i="65"/>
  <c r="W23" i="65"/>
  <c r="U23" i="65"/>
  <c r="S23" i="65"/>
  <c r="Q23" i="65"/>
  <c r="O23" i="65"/>
  <c r="M23" i="65"/>
  <c r="K23" i="65"/>
  <c r="I23" i="65"/>
  <c r="G23" i="65"/>
  <c r="E23" i="65"/>
  <c r="AA22" i="65"/>
  <c r="Y22" i="65"/>
  <c r="W22" i="65"/>
  <c r="U22" i="65"/>
  <c r="S22" i="65"/>
  <c r="Q22" i="65"/>
  <c r="O22" i="65"/>
  <c r="M22" i="65"/>
  <c r="K22" i="65"/>
  <c r="I22" i="65"/>
  <c r="G22" i="65"/>
  <c r="E22" i="65"/>
  <c r="AA21" i="65"/>
  <c r="Y21" i="65"/>
  <c r="W21" i="65"/>
  <c r="U21" i="65"/>
  <c r="S21" i="65"/>
  <c r="Q21" i="65"/>
  <c r="O21" i="65"/>
  <c r="M21" i="65"/>
  <c r="K21" i="65"/>
  <c r="I21" i="65"/>
  <c r="G21" i="65"/>
  <c r="E21" i="65"/>
  <c r="AA20" i="65"/>
  <c r="Y20" i="65"/>
  <c r="W20" i="65"/>
  <c r="U20" i="65"/>
  <c r="S20" i="65"/>
  <c r="Q20" i="65"/>
  <c r="O20" i="65"/>
  <c r="M20" i="65"/>
  <c r="K20" i="65"/>
  <c r="I20" i="65"/>
  <c r="G20" i="65"/>
  <c r="E20" i="65"/>
  <c r="AA6" i="65"/>
  <c r="Y6" i="65"/>
  <c r="W6" i="65"/>
  <c r="U6" i="65"/>
  <c r="S6" i="65"/>
  <c r="Q6" i="65"/>
  <c r="O6" i="65"/>
  <c r="M6" i="65"/>
  <c r="K6" i="65"/>
  <c r="I6" i="65"/>
  <c r="G6" i="65"/>
  <c r="E6" i="65"/>
  <c r="AA13" i="65"/>
  <c r="Y13" i="65"/>
  <c r="W13" i="65"/>
  <c r="U13" i="65"/>
  <c r="S13" i="65"/>
  <c r="Q13" i="65"/>
  <c r="O13" i="65"/>
  <c r="M13" i="65"/>
  <c r="K13" i="65"/>
  <c r="I13" i="65"/>
  <c r="G13" i="65"/>
  <c r="E13" i="65"/>
  <c r="AA17" i="65"/>
  <c r="Y17" i="65"/>
  <c r="W17" i="65"/>
  <c r="U17" i="65"/>
  <c r="S17" i="65"/>
  <c r="Q17" i="65"/>
  <c r="O17" i="65"/>
  <c r="M17" i="65"/>
  <c r="K17" i="65"/>
  <c r="I17" i="65"/>
  <c r="G17" i="65"/>
  <c r="E17" i="65"/>
  <c r="AA19" i="65"/>
  <c r="Y19" i="65"/>
  <c r="W19" i="65"/>
  <c r="U19" i="65"/>
  <c r="S19" i="65"/>
  <c r="Q19" i="65"/>
  <c r="O19" i="65"/>
  <c r="M19" i="65"/>
  <c r="K19" i="65"/>
  <c r="I19" i="65"/>
  <c r="G19" i="65"/>
  <c r="E19" i="65"/>
  <c r="AA14" i="65"/>
  <c r="Y14" i="65"/>
  <c r="W14" i="65"/>
  <c r="U14" i="65"/>
  <c r="S14" i="65"/>
  <c r="Q14" i="65"/>
  <c r="O14" i="65"/>
  <c r="M14" i="65"/>
  <c r="K14" i="65"/>
  <c r="I14" i="65"/>
  <c r="G14" i="65"/>
  <c r="E14" i="65"/>
  <c r="AA15" i="65"/>
  <c r="Y15" i="65"/>
  <c r="W15" i="65"/>
  <c r="U15" i="65"/>
  <c r="S15" i="65"/>
  <c r="Q15" i="65"/>
  <c r="O15" i="65"/>
  <c r="M15" i="65"/>
  <c r="K15" i="65"/>
  <c r="I15" i="65"/>
  <c r="G15" i="65"/>
  <c r="E15" i="65"/>
  <c r="AA7" i="65"/>
  <c r="Y7" i="65"/>
  <c r="W7" i="65"/>
  <c r="U7" i="65"/>
  <c r="S7" i="65"/>
  <c r="Q7" i="65"/>
  <c r="O7" i="65"/>
  <c r="M7" i="65"/>
  <c r="K7" i="65"/>
  <c r="I7" i="65"/>
  <c r="G7" i="65"/>
  <c r="E7" i="65"/>
  <c r="AA9" i="65"/>
  <c r="Y9" i="65"/>
  <c r="W9" i="65"/>
  <c r="U9" i="65"/>
  <c r="S9" i="65"/>
  <c r="Q9" i="65"/>
  <c r="O9" i="65"/>
  <c r="M9" i="65"/>
  <c r="K9" i="65"/>
  <c r="I9" i="65"/>
  <c r="G9" i="65"/>
  <c r="E9" i="65"/>
  <c r="AA12" i="65"/>
  <c r="Y12" i="65"/>
  <c r="W12" i="65"/>
  <c r="U12" i="65"/>
  <c r="S12" i="65"/>
  <c r="Q12" i="65"/>
  <c r="O12" i="65"/>
  <c r="M12" i="65"/>
  <c r="K12" i="65"/>
  <c r="I12" i="65"/>
  <c r="G12" i="65"/>
  <c r="E12" i="65"/>
  <c r="AA10" i="65"/>
  <c r="Y10" i="65"/>
  <c r="W10" i="65"/>
  <c r="U10" i="65"/>
  <c r="S10" i="65"/>
  <c r="Q10" i="65"/>
  <c r="O10" i="65"/>
  <c r="M10" i="65"/>
  <c r="K10" i="65"/>
  <c r="I10" i="65"/>
  <c r="G10" i="65"/>
  <c r="E10" i="65"/>
  <c r="AA18" i="65"/>
  <c r="Y18" i="65"/>
  <c r="W18" i="65"/>
  <c r="U18" i="65"/>
  <c r="S18" i="65"/>
  <c r="Q18" i="65"/>
  <c r="O18" i="65"/>
  <c r="M18" i="65"/>
  <c r="K18" i="65"/>
  <c r="I18" i="65"/>
  <c r="G18" i="65"/>
  <c r="E18" i="65"/>
  <c r="AA8" i="65"/>
  <c r="Y8" i="65"/>
  <c r="W8" i="65"/>
  <c r="U8" i="65"/>
  <c r="S8" i="65"/>
  <c r="Q8" i="65"/>
  <c r="O8" i="65"/>
  <c r="M8" i="65"/>
  <c r="K8" i="65"/>
  <c r="I8" i="65"/>
  <c r="G8" i="65"/>
  <c r="E8" i="65"/>
  <c r="AA11" i="65"/>
  <c r="Y11" i="65"/>
  <c r="W11" i="65"/>
  <c r="U11" i="65"/>
  <c r="S11" i="65"/>
  <c r="Q11" i="65"/>
  <c r="O11" i="65"/>
  <c r="M11" i="65"/>
  <c r="K11" i="65"/>
  <c r="I11" i="65"/>
  <c r="G11" i="65"/>
  <c r="E11" i="65"/>
  <c r="AA5" i="65"/>
  <c r="Y5" i="65"/>
  <c r="W5" i="65"/>
  <c r="U5" i="65"/>
  <c r="S5" i="65"/>
  <c r="Q5" i="65"/>
  <c r="O5" i="65"/>
  <c r="M5" i="65"/>
  <c r="K5" i="65"/>
  <c r="I5" i="65"/>
  <c r="G5" i="65"/>
  <c r="E5" i="65"/>
  <c r="AA16" i="65"/>
  <c r="Y16" i="65"/>
  <c r="W16" i="65"/>
  <c r="U16" i="65"/>
  <c r="S16" i="65"/>
  <c r="Q16" i="65"/>
  <c r="O16" i="65"/>
  <c r="M16" i="65"/>
  <c r="K16" i="65"/>
  <c r="I16" i="65"/>
  <c r="G16" i="65"/>
  <c r="E16" i="65"/>
  <c r="AB16" i="65" l="1"/>
  <c r="AB5" i="65"/>
  <c r="AB11" i="65"/>
  <c r="AB8" i="65"/>
  <c r="AB18" i="65"/>
  <c r="AB10" i="65"/>
  <c r="AB12" i="65"/>
  <c r="AB9" i="65"/>
  <c r="AB7" i="65"/>
  <c r="AB15" i="65"/>
  <c r="AB14" i="65"/>
  <c r="AB19" i="65"/>
  <c r="AB17" i="65"/>
  <c r="AB13" i="65"/>
  <c r="AB6" i="65"/>
  <c r="AB20" i="65"/>
  <c r="A20" i="65" s="1"/>
  <c r="AB21" i="65"/>
  <c r="A21" i="65" s="1"/>
  <c r="AB22" i="65"/>
  <c r="A22" i="65" s="1"/>
  <c r="AB23" i="65"/>
  <c r="A23" i="65" s="1"/>
  <c r="AB24" i="65"/>
  <c r="A24" i="65" s="1"/>
  <c r="AB25" i="65"/>
  <c r="AB26" i="65"/>
  <c r="AB27" i="65"/>
  <c r="AB29" i="65"/>
  <c r="A29" i="65" s="1"/>
  <c r="E30" i="65"/>
  <c r="G30" i="65"/>
  <c r="I30" i="65"/>
  <c r="K30" i="65"/>
  <c r="M30" i="65"/>
  <c r="O30" i="65"/>
  <c r="Q30" i="65"/>
  <c r="S30" i="65"/>
  <c r="U30" i="65"/>
  <c r="W30" i="65"/>
  <c r="Y30" i="65"/>
  <c r="AA30" i="65"/>
  <c r="A19" i="65" l="1"/>
  <c r="A28" i="65"/>
  <c r="A14" i="65"/>
  <c r="A17" i="65"/>
  <c r="A15" i="65"/>
  <c r="A13" i="65"/>
  <c r="A8" i="65"/>
  <c r="A18" i="65"/>
  <c r="A16" i="65"/>
  <c r="A12" i="65"/>
  <c r="A5" i="65"/>
  <c r="A11" i="65"/>
  <c r="A9" i="65"/>
  <c r="A7" i="65"/>
  <c r="A10" i="65"/>
  <c r="A6" i="65"/>
  <c r="AB30" i="65"/>
  <c r="U17" i="54"/>
  <c r="Z30" i="54" l="1"/>
  <c r="O31" i="54" s="1"/>
  <c r="X30" i="54"/>
  <c r="N31" i="54" s="1"/>
  <c r="V30" i="54"/>
  <c r="M31" i="54" s="1"/>
  <c r="T30" i="54"/>
  <c r="L31" i="54" s="1"/>
  <c r="R30" i="54"/>
  <c r="K31" i="54" s="1"/>
  <c r="P30" i="54"/>
  <c r="J31" i="54" s="1"/>
  <c r="N30" i="54"/>
  <c r="I31" i="54" s="1"/>
  <c r="L30" i="54"/>
  <c r="H31" i="54" s="1"/>
  <c r="J30" i="54"/>
  <c r="G31" i="54" s="1"/>
  <c r="H30" i="54"/>
  <c r="F31" i="54" s="1"/>
  <c r="F30" i="54"/>
  <c r="E31" i="54" s="1"/>
  <c r="D30" i="54"/>
  <c r="D31" i="54" s="1"/>
  <c r="AA29" i="54"/>
  <c r="Y29" i="54"/>
  <c r="W29" i="54"/>
  <c r="U29" i="54"/>
  <c r="S29" i="54"/>
  <c r="Q29" i="54"/>
  <c r="O29" i="54"/>
  <c r="M29" i="54"/>
  <c r="K29" i="54"/>
  <c r="I29" i="54"/>
  <c r="G29" i="54"/>
  <c r="E29" i="54"/>
  <c r="AA18" i="54"/>
  <c r="Y18" i="54"/>
  <c r="W18" i="54"/>
  <c r="U18" i="54"/>
  <c r="S18" i="54"/>
  <c r="Q18" i="54"/>
  <c r="O18" i="54"/>
  <c r="M18" i="54"/>
  <c r="K18" i="54"/>
  <c r="I18" i="54"/>
  <c r="G18" i="54"/>
  <c r="E18" i="54"/>
  <c r="AA20" i="54"/>
  <c r="Y20" i="54"/>
  <c r="W20" i="54"/>
  <c r="U20" i="54"/>
  <c r="S20" i="54"/>
  <c r="Q20" i="54"/>
  <c r="O20" i="54"/>
  <c r="M20" i="54"/>
  <c r="K20" i="54"/>
  <c r="I20" i="54"/>
  <c r="G20" i="54"/>
  <c r="E20" i="54"/>
  <c r="AA15" i="54"/>
  <c r="Y15" i="54"/>
  <c r="W15" i="54"/>
  <c r="U15" i="54"/>
  <c r="S15" i="54"/>
  <c r="Q15" i="54"/>
  <c r="O15" i="54"/>
  <c r="M15" i="54"/>
  <c r="K15" i="54"/>
  <c r="I15" i="54"/>
  <c r="G15" i="54"/>
  <c r="E15" i="54"/>
  <c r="AA16" i="54"/>
  <c r="Y16" i="54"/>
  <c r="W16" i="54"/>
  <c r="U16" i="54"/>
  <c r="S16" i="54"/>
  <c r="Q16" i="54"/>
  <c r="O16" i="54"/>
  <c r="M16" i="54"/>
  <c r="K16" i="54"/>
  <c r="I16" i="54"/>
  <c r="G16" i="54"/>
  <c r="E16" i="54"/>
  <c r="AA9" i="54"/>
  <c r="Y9" i="54"/>
  <c r="W9" i="54"/>
  <c r="U9" i="54"/>
  <c r="S9" i="54"/>
  <c r="Q9" i="54"/>
  <c r="O9" i="54"/>
  <c r="M9" i="54"/>
  <c r="K9" i="54"/>
  <c r="I9" i="54"/>
  <c r="G9" i="54"/>
  <c r="E9" i="54"/>
  <c r="AA10" i="54"/>
  <c r="Y10" i="54"/>
  <c r="W10" i="54"/>
  <c r="U10" i="54"/>
  <c r="S10" i="54"/>
  <c r="Q10" i="54"/>
  <c r="O10" i="54"/>
  <c r="M10" i="54"/>
  <c r="K10" i="54"/>
  <c r="I10" i="54"/>
  <c r="G10" i="54"/>
  <c r="E10" i="54"/>
  <c r="AA17" i="54"/>
  <c r="Y17" i="54"/>
  <c r="W17" i="54"/>
  <c r="S17" i="54"/>
  <c r="Q17" i="54"/>
  <c r="O17" i="54"/>
  <c r="M17" i="54"/>
  <c r="K17" i="54"/>
  <c r="I17" i="54"/>
  <c r="G17" i="54"/>
  <c r="E17" i="54"/>
  <c r="AA21" i="54"/>
  <c r="Y21" i="54"/>
  <c r="W21" i="54"/>
  <c r="U21" i="54"/>
  <c r="S21" i="54"/>
  <c r="Q21" i="54"/>
  <c r="O21" i="54"/>
  <c r="M21" i="54"/>
  <c r="K21" i="54"/>
  <c r="I21" i="54"/>
  <c r="G21" i="54"/>
  <c r="E21" i="54"/>
  <c r="AA5" i="54"/>
  <c r="Y5" i="54"/>
  <c r="W5" i="54"/>
  <c r="U5" i="54"/>
  <c r="S5" i="54"/>
  <c r="Q5" i="54"/>
  <c r="O5" i="54"/>
  <c r="M5" i="54"/>
  <c r="K5" i="54"/>
  <c r="I5" i="54"/>
  <c r="G5" i="54"/>
  <c r="E5" i="54"/>
  <c r="AA14" i="54"/>
  <c r="Y14" i="54"/>
  <c r="W14" i="54"/>
  <c r="U14" i="54"/>
  <c r="S14" i="54"/>
  <c r="Q14" i="54"/>
  <c r="O14" i="54"/>
  <c r="M14" i="54"/>
  <c r="K14" i="54"/>
  <c r="I14" i="54"/>
  <c r="G14" i="54"/>
  <c r="E14" i="54"/>
  <c r="AA26" i="54"/>
  <c r="Y26" i="54"/>
  <c r="W26" i="54"/>
  <c r="U26" i="54"/>
  <c r="S26" i="54"/>
  <c r="Q26" i="54"/>
  <c r="O26" i="54"/>
  <c r="M26" i="54"/>
  <c r="K26" i="54"/>
  <c r="I26" i="54"/>
  <c r="G26" i="54"/>
  <c r="E26" i="54"/>
  <c r="AA7" i="54"/>
  <c r="Y7" i="54"/>
  <c r="W7" i="54"/>
  <c r="U7" i="54"/>
  <c r="S7" i="54"/>
  <c r="Q7" i="54"/>
  <c r="O7" i="54"/>
  <c r="M7" i="54"/>
  <c r="K7" i="54"/>
  <c r="I7" i="54"/>
  <c r="G7" i="54"/>
  <c r="E7" i="54"/>
  <c r="AA28" i="54"/>
  <c r="Y28" i="54"/>
  <c r="W28" i="54"/>
  <c r="U28" i="54"/>
  <c r="S28" i="54"/>
  <c r="Q28" i="54"/>
  <c r="O28" i="54"/>
  <c r="M28" i="54"/>
  <c r="K28" i="54"/>
  <c r="I28" i="54"/>
  <c r="G28" i="54"/>
  <c r="E28" i="54"/>
  <c r="AA19" i="54"/>
  <c r="Y19" i="54"/>
  <c r="W19" i="54"/>
  <c r="U19" i="54"/>
  <c r="S19" i="54"/>
  <c r="Q19" i="54"/>
  <c r="O19" i="54"/>
  <c r="M19" i="54"/>
  <c r="K19" i="54"/>
  <c r="I19" i="54"/>
  <c r="G19" i="54"/>
  <c r="E19" i="54"/>
  <c r="AA27" i="54"/>
  <c r="Y27" i="54"/>
  <c r="W27" i="54"/>
  <c r="U27" i="54"/>
  <c r="S27" i="54"/>
  <c r="Q27" i="54"/>
  <c r="O27" i="54"/>
  <c r="M27" i="54"/>
  <c r="K27" i="54"/>
  <c r="I27" i="54"/>
  <c r="G27" i="54"/>
  <c r="E27" i="54"/>
  <c r="AA22" i="54"/>
  <c r="Y22" i="54"/>
  <c r="W22" i="54"/>
  <c r="U22" i="54"/>
  <c r="S22" i="54"/>
  <c r="Q22" i="54"/>
  <c r="O22" i="54"/>
  <c r="M22" i="54"/>
  <c r="K22" i="54"/>
  <c r="I22" i="54"/>
  <c r="G22" i="54"/>
  <c r="E22" i="54"/>
  <c r="AA13" i="54"/>
  <c r="Y13" i="54"/>
  <c r="W13" i="54"/>
  <c r="U13" i="54"/>
  <c r="S13" i="54"/>
  <c r="Q13" i="54"/>
  <c r="O13" i="54"/>
  <c r="M13" i="54"/>
  <c r="K13" i="54"/>
  <c r="I13" i="54"/>
  <c r="G13" i="54"/>
  <c r="E13" i="54"/>
  <c r="AA6" i="54"/>
  <c r="Y6" i="54"/>
  <c r="W6" i="54"/>
  <c r="U6" i="54"/>
  <c r="S6" i="54"/>
  <c r="Q6" i="54"/>
  <c r="O6" i="54"/>
  <c r="M6" i="54"/>
  <c r="K6" i="54"/>
  <c r="I6" i="54"/>
  <c r="G6" i="54"/>
  <c r="E6" i="54"/>
  <c r="AA25" i="54"/>
  <c r="Y25" i="54"/>
  <c r="W25" i="54"/>
  <c r="U25" i="54"/>
  <c r="S25" i="54"/>
  <c r="Q25" i="54"/>
  <c r="O25" i="54"/>
  <c r="M25" i="54"/>
  <c r="K25" i="54"/>
  <c r="I25" i="54"/>
  <c r="G25" i="54"/>
  <c r="E25" i="54"/>
  <c r="AA11" i="54"/>
  <c r="Y11" i="54"/>
  <c r="W11" i="54"/>
  <c r="U11" i="54"/>
  <c r="S11" i="54"/>
  <c r="Q11" i="54"/>
  <c r="O11" i="54"/>
  <c r="M11" i="54"/>
  <c r="K11" i="54"/>
  <c r="I11" i="54"/>
  <c r="G11" i="54"/>
  <c r="E11" i="54"/>
  <c r="AA12" i="54"/>
  <c r="Y12" i="54"/>
  <c r="W12" i="54"/>
  <c r="U12" i="54"/>
  <c r="S12" i="54"/>
  <c r="Q12" i="54"/>
  <c r="O12" i="54"/>
  <c r="M12" i="54"/>
  <c r="K12" i="54"/>
  <c r="I12" i="54"/>
  <c r="G12" i="54"/>
  <c r="E12" i="54"/>
  <c r="AA24" i="54"/>
  <c r="Y24" i="54"/>
  <c r="W24" i="54"/>
  <c r="U24" i="54"/>
  <c r="S24" i="54"/>
  <c r="Q24" i="54"/>
  <c r="O24" i="54"/>
  <c r="M24" i="54"/>
  <c r="K24" i="54"/>
  <c r="I24" i="54"/>
  <c r="G24" i="54"/>
  <c r="E24" i="54"/>
  <c r="AA8" i="54"/>
  <c r="Y8" i="54"/>
  <c r="W8" i="54"/>
  <c r="U8" i="54"/>
  <c r="S8" i="54"/>
  <c r="Q8" i="54"/>
  <c r="O8" i="54"/>
  <c r="M8" i="54"/>
  <c r="K8" i="54"/>
  <c r="I8" i="54"/>
  <c r="G8" i="54"/>
  <c r="E8" i="54"/>
  <c r="AA23" i="54"/>
  <c r="Y23" i="54"/>
  <c r="W23" i="54"/>
  <c r="U23" i="54"/>
  <c r="S23" i="54"/>
  <c r="Q23" i="54"/>
  <c r="O23" i="54"/>
  <c r="M23" i="54"/>
  <c r="K23" i="54"/>
  <c r="I23" i="54"/>
  <c r="G23" i="54"/>
  <c r="E23" i="54"/>
  <c r="AB18" i="54" l="1"/>
  <c r="AB23" i="54"/>
  <c r="AB8" i="54"/>
  <c r="AB24" i="54"/>
  <c r="AB12" i="54"/>
  <c r="AB11" i="54"/>
  <c r="AB25" i="54"/>
  <c r="AB6" i="54"/>
  <c r="AB13" i="54"/>
  <c r="AB22" i="54"/>
  <c r="AB27" i="54"/>
  <c r="AB19" i="54"/>
  <c r="AB28" i="54"/>
  <c r="AB7" i="54"/>
  <c r="AB26" i="54"/>
  <c r="AB14" i="54"/>
  <c r="AB5" i="54"/>
  <c r="AB21" i="54"/>
  <c r="AB17" i="54"/>
  <c r="AB10" i="54"/>
  <c r="AB9" i="54"/>
  <c r="AB16" i="54"/>
  <c r="AB15" i="54"/>
  <c r="AB20" i="54"/>
  <c r="AB29" i="54"/>
  <c r="A29" i="54" s="1"/>
  <c r="E30" i="54"/>
  <c r="G30" i="54"/>
  <c r="I30" i="54"/>
  <c r="K30" i="54"/>
  <c r="M30" i="54"/>
  <c r="O30" i="54"/>
  <c r="Q30" i="54"/>
  <c r="S30" i="54"/>
  <c r="U30" i="54"/>
  <c r="W30" i="54"/>
  <c r="Y30" i="54"/>
  <c r="AA30" i="54"/>
  <c r="AB30" i="54" l="1"/>
  <c r="A23" i="54"/>
  <c r="A24" i="54"/>
  <c r="A21" i="54"/>
  <c r="A22" i="54"/>
  <c r="A19" i="54"/>
  <c r="A20" i="54"/>
  <c r="A17" i="54"/>
  <c r="A5" i="54"/>
  <c r="A18" i="54"/>
  <c r="A16" i="54"/>
  <c r="A14" i="54"/>
  <c r="A15" i="54"/>
  <c r="A12" i="54"/>
  <c r="A10" i="54"/>
  <c r="A13" i="54"/>
  <c r="A8" i="54"/>
  <c r="A11" i="54"/>
  <c r="A6" i="54"/>
  <c r="A9" i="54"/>
  <c r="A7" i="54"/>
  <c r="Z30" i="37" l="1"/>
  <c r="O31" i="37" s="1"/>
  <c r="X30" i="37"/>
  <c r="N31" i="37" s="1"/>
  <c r="V30" i="37"/>
  <c r="M31" i="37" s="1"/>
  <c r="T30" i="37"/>
  <c r="L31" i="37" s="1"/>
  <c r="R30" i="37"/>
  <c r="K31" i="37" s="1"/>
  <c r="P30" i="37"/>
  <c r="J31" i="37" s="1"/>
  <c r="N30" i="37"/>
  <c r="I31" i="37" s="1"/>
  <c r="L30" i="37"/>
  <c r="H31" i="37" s="1"/>
  <c r="J30" i="37"/>
  <c r="G31" i="37" s="1"/>
  <c r="H30" i="37"/>
  <c r="F31" i="37" s="1"/>
  <c r="F30" i="37"/>
  <c r="E31" i="37" s="1"/>
  <c r="D30" i="37"/>
  <c r="D31" i="37" s="1"/>
  <c r="AA29" i="37"/>
  <c r="Y29" i="37"/>
  <c r="W29" i="37"/>
  <c r="U29" i="37"/>
  <c r="S29" i="37"/>
  <c r="Q29" i="37"/>
  <c r="O29" i="37"/>
  <c r="M29" i="37"/>
  <c r="K29" i="37"/>
  <c r="I29" i="37"/>
  <c r="G29" i="37"/>
  <c r="E29" i="37"/>
  <c r="AA28" i="37"/>
  <c r="Y28" i="37"/>
  <c r="W28" i="37"/>
  <c r="U28" i="37"/>
  <c r="S28" i="37"/>
  <c r="Q28" i="37"/>
  <c r="O28" i="37"/>
  <c r="M28" i="37"/>
  <c r="K28" i="37"/>
  <c r="I28" i="37"/>
  <c r="G28" i="37"/>
  <c r="E28" i="37"/>
  <c r="AA27" i="37"/>
  <c r="Y27" i="37"/>
  <c r="W27" i="37"/>
  <c r="U27" i="37"/>
  <c r="S27" i="37"/>
  <c r="Q27" i="37"/>
  <c r="O27" i="37"/>
  <c r="M27" i="37"/>
  <c r="K27" i="37"/>
  <c r="I27" i="37"/>
  <c r="G27" i="37"/>
  <c r="E27" i="37"/>
  <c r="AA26" i="37"/>
  <c r="Y26" i="37"/>
  <c r="W26" i="37"/>
  <c r="U26" i="37"/>
  <c r="S26" i="37"/>
  <c r="Q26" i="37"/>
  <c r="O26" i="37"/>
  <c r="M26" i="37"/>
  <c r="K26" i="37"/>
  <c r="I26" i="37"/>
  <c r="G26" i="37"/>
  <c r="E26" i="37"/>
  <c r="AA25" i="37"/>
  <c r="Y25" i="37"/>
  <c r="W25" i="37"/>
  <c r="U25" i="37"/>
  <c r="S25" i="37"/>
  <c r="Q25" i="37"/>
  <c r="O25" i="37"/>
  <c r="M25" i="37"/>
  <c r="K25" i="37"/>
  <c r="I25" i="37"/>
  <c r="G25" i="37"/>
  <c r="E25" i="37"/>
  <c r="AA24" i="37"/>
  <c r="Y24" i="37"/>
  <c r="W24" i="37"/>
  <c r="U24" i="37"/>
  <c r="S24" i="37"/>
  <c r="Q24" i="37"/>
  <c r="O24" i="37"/>
  <c r="M24" i="37"/>
  <c r="K24" i="37"/>
  <c r="I24" i="37"/>
  <c r="G24" i="37"/>
  <c r="E24" i="37"/>
  <c r="AA23" i="37"/>
  <c r="Y23" i="37"/>
  <c r="W23" i="37"/>
  <c r="U23" i="37"/>
  <c r="S23" i="37"/>
  <c r="Q23" i="37"/>
  <c r="O23" i="37"/>
  <c r="M23" i="37"/>
  <c r="K23" i="37"/>
  <c r="I23" i="37"/>
  <c r="G23" i="37"/>
  <c r="E23" i="37"/>
  <c r="AA22" i="37"/>
  <c r="Y22" i="37"/>
  <c r="W22" i="37"/>
  <c r="U22" i="37"/>
  <c r="S22" i="37"/>
  <c r="Q22" i="37"/>
  <c r="O22" i="37"/>
  <c r="M22" i="37"/>
  <c r="K22" i="37"/>
  <c r="I22" i="37"/>
  <c r="G22" i="37"/>
  <c r="E22" i="37"/>
  <c r="AA9" i="37"/>
  <c r="Y9" i="37"/>
  <c r="W9" i="37"/>
  <c r="U9" i="37"/>
  <c r="S9" i="37"/>
  <c r="Q9" i="37"/>
  <c r="O9" i="37"/>
  <c r="M9" i="37"/>
  <c r="K9" i="37"/>
  <c r="I9" i="37"/>
  <c r="G9" i="37"/>
  <c r="E9" i="37"/>
  <c r="AA21" i="37"/>
  <c r="Y21" i="37"/>
  <c r="W21" i="37"/>
  <c r="U21" i="37"/>
  <c r="S21" i="37"/>
  <c r="Q21" i="37"/>
  <c r="O21" i="37"/>
  <c r="M21" i="37"/>
  <c r="K21" i="37"/>
  <c r="I21" i="37"/>
  <c r="G21" i="37"/>
  <c r="E21" i="37"/>
  <c r="AA8" i="37"/>
  <c r="Y8" i="37"/>
  <c r="W8" i="37"/>
  <c r="U8" i="37"/>
  <c r="S8" i="37"/>
  <c r="Q8" i="37"/>
  <c r="O8" i="37"/>
  <c r="M8" i="37"/>
  <c r="K8" i="37"/>
  <c r="I8" i="37"/>
  <c r="G8" i="37"/>
  <c r="E8" i="37"/>
  <c r="AA15" i="37"/>
  <c r="Y15" i="37"/>
  <c r="W15" i="37"/>
  <c r="U15" i="37"/>
  <c r="S15" i="37"/>
  <c r="Q15" i="37"/>
  <c r="O15" i="37"/>
  <c r="M15" i="37"/>
  <c r="K15" i="37"/>
  <c r="I15" i="37"/>
  <c r="G15" i="37"/>
  <c r="E15" i="37"/>
  <c r="AA18" i="37"/>
  <c r="Y18" i="37"/>
  <c r="W18" i="37"/>
  <c r="U18" i="37"/>
  <c r="S18" i="37"/>
  <c r="Q18" i="37"/>
  <c r="O18" i="37"/>
  <c r="M18" i="37"/>
  <c r="K18" i="37"/>
  <c r="I18" i="37"/>
  <c r="G18" i="37"/>
  <c r="E18" i="37"/>
  <c r="AA10" i="37"/>
  <c r="Y10" i="37"/>
  <c r="W10" i="37"/>
  <c r="U10" i="37"/>
  <c r="S10" i="37"/>
  <c r="Q10" i="37"/>
  <c r="O10" i="37"/>
  <c r="M10" i="37"/>
  <c r="K10" i="37"/>
  <c r="I10" i="37"/>
  <c r="G10" i="37"/>
  <c r="E10" i="37"/>
  <c r="AA16" i="37"/>
  <c r="Y16" i="37"/>
  <c r="W16" i="37"/>
  <c r="U16" i="37"/>
  <c r="S16" i="37"/>
  <c r="Q16" i="37"/>
  <c r="O16" i="37"/>
  <c r="M16" i="37"/>
  <c r="K16" i="37"/>
  <c r="I16" i="37"/>
  <c r="G16" i="37"/>
  <c r="E16" i="37"/>
  <c r="AA7" i="37"/>
  <c r="Y7" i="37"/>
  <c r="W7" i="37"/>
  <c r="U7" i="37"/>
  <c r="S7" i="37"/>
  <c r="Q7" i="37"/>
  <c r="O7" i="37"/>
  <c r="M7" i="37"/>
  <c r="K7" i="37"/>
  <c r="I7" i="37"/>
  <c r="G7" i="37"/>
  <c r="E7" i="37"/>
  <c r="AA20" i="37"/>
  <c r="Y20" i="37"/>
  <c r="W20" i="37"/>
  <c r="U20" i="37"/>
  <c r="S20" i="37"/>
  <c r="Q20" i="37"/>
  <c r="O20" i="37"/>
  <c r="M20" i="37"/>
  <c r="K20" i="37"/>
  <c r="I20" i="37"/>
  <c r="G20" i="37"/>
  <c r="E20" i="37"/>
  <c r="AA14" i="37"/>
  <c r="Y14" i="37"/>
  <c r="W14" i="37"/>
  <c r="U14" i="37"/>
  <c r="S14" i="37"/>
  <c r="Q14" i="37"/>
  <c r="O14" i="37"/>
  <c r="M14" i="37"/>
  <c r="K14" i="37"/>
  <c r="I14" i="37"/>
  <c r="G14" i="37"/>
  <c r="E14" i="37"/>
  <c r="AA11" i="37"/>
  <c r="Y11" i="37"/>
  <c r="W11" i="37"/>
  <c r="U11" i="37"/>
  <c r="S11" i="37"/>
  <c r="Q11" i="37"/>
  <c r="O11" i="37"/>
  <c r="M11" i="37"/>
  <c r="K11" i="37"/>
  <c r="I11" i="37"/>
  <c r="G11" i="37"/>
  <c r="E11" i="37"/>
  <c r="AA17" i="37"/>
  <c r="Y17" i="37"/>
  <c r="W17" i="37"/>
  <c r="U17" i="37"/>
  <c r="S17" i="37"/>
  <c r="Q17" i="37"/>
  <c r="O17" i="37"/>
  <c r="M17" i="37"/>
  <c r="K17" i="37"/>
  <c r="I17" i="37"/>
  <c r="G17" i="37"/>
  <c r="E17" i="37"/>
  <c r="AA19" i="37"/>
  <c r="Y19" i="37"/>
  <c r="W19" i="37"/>
  <c r="U19" i="37"/>
  <c r="S19" i="37"/>
  <c r="Q19" i="37"/>
  <c r="O19" i="37"/>
  <c r="M19" i="37"/>
  <c r="K19" i="37"/>
  <c r="I19" i="37"/>
  <c r="G19" i="37"/>
  <c r="E19" i="37"/>
  <c r="AA6" i="37"/>
  <c r="Y6" i="37"/>
  <c r="W6" i="37"/>
  <c r="U6" i="37"/>
  <c r="S6" i="37"/>
  <c r="Q6" i="37"/>
  <c r="O6" i="37"/>
  <c r="M6" i="37"/>
  <c r="K6" i="37"/>
  <c r="I6" i="37"/>
  <c r="G6" i="37"/>
  <c r="E6" i="37"/>
  <c r="AA13" i="37"/>
  <c r="Y13" i="37"/>
  <c r="W13" i="37"/>
  <c r="U13" i="37"/>
  <c r="S13" i="37"/>
  <c r="Q13" i="37"/>
  <c r="O13" i="37"/>
  <c r="M13" i="37"/>
  <c r="K13" i="37"/>
  <c r="I13" i="37"/>
  <c r="G13" i="37"/>
  <c r="E13" i="37"/>
  <c r="AA5" i="37"/>
  <c r="Y5" i="37"/>
  <c r="W5" i="37"/>
  <c r="U5" i="37"/>
  <c r="S5" i="37"/>
  <c r="Q5" i="37"/>
  <c r="O5" i="37"/>
  <c r="M5" i="37"/>
  <c r="K5" i="37"/>
  <c r="I5" i="37"/>
  <c r="G5" i="37"/>
  <c r="E5" i="37"/>
  <c r="AA12" i="37"/>
  <c r="Y12" i="37"/>
  <c r="W12" i="37"/>
  <c r="U12" i="37"/>
  <c r="S12" i="37"/>
  <c r="Q12" i="37"/>
  <c r="O12" i="37"/>
  <c r="M12" i="37"/>
  <c r="K12" i="37"/>
  <c r="I12" i="37"/>
  <c r="G12" i="37"/>
  <c r="E12" i="37"/>
  <c r="AB12" i="37" l="1"/>
  <c r="AB5" i="37"/>
  <c r="AB30" i="37" s="1"/>
  <c r="AB13" i="37"/>
  <c r="AB6" i="37"/>
  <c r="AB19" i="37"/>
  <c r="AB17" i="37"/>
  <c r="AB11" i="37"/>
  <c r="AB14" i="37"/>
  <c r="AB20" i="37"/>
  <c r="AB7" i="37"/>
  <c r="AB16" i="37"/>
  <c r="AB10" i="37"/>
  <c r="AB18" i="37"/>
  <c r="AB15" i="37"/>
  <c r="A15" i="37" s="1"/>
  <c r="AB8" i="37"/>
  <c r="AB21" i="37"/>
  <c r="AB9" i="37"/>
  <c r="AB22" i="37"/>
  <c r="A22" i="37" s="1"/>
  <c r="AB23" i="37"/>
  <c r="A23" i="37" s="1"/>
  <c r="AB24" i="37"/>
  <c r="A24" i="37" s="1"/>
  <c r="AB25" i="37"/>
  <c r="AB26" i="37"/>
  <c r="AB27" i="37"/>
  <c r="AB29" i="37"/>
  <c r="A29" i="37" s="1"/>
  <c r="A14" i="37"/>
  <c r="A8" i="37"/>
  <c r="A21" i="37"/>
  <c r="A18" i="37"/>
  <c r="A7" i="37"/>
  <c r="A11" i="37"/>
  <c r="A6" i="37"/>
  <c r="A10" i="37"/>
  <c r="A9" i="37"/>
  <c r="A16" i="37"/>
  <c r="A20" i="37"/>
  <c r="A19" i="37"/>
  <c r="E30" i="37"/>
  <c r="I30" i="37"/>
  <c r="M30" i="37"/>
  <c r="Q30" i="37"/>
  <c r="U30" i="37"/>
  <c r="Y30" i="37"/>
  <c r="W30" i="37"/>
  <c r="G30" i="37"/>
  <c r="K30" i="37"/>
  <c r="O30" i="37"/>
  <c r="S30" i="37"/>
  <c r="AA30" i="37"/>
  <c r="A17" i="37"/>
  <c r="A13" i="37"/>
  <c r="A12" i="37"/>
  <c r="A28" i="37" l="1"/>
  <c r="A5" i="37"/>
</calcChain>
</file>

<file path=xl/sharedStrings.xml><?xml version="1.0" encoding="utf-8"?>
<sst xmlns="http://schemas.openxmlformats.org/spreadsheetml/2006/main" count="96" uniqueCount="43">
  <si>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</si>
  <si>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</si>
  <si>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</si>
  <si>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</si>
  <si>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</si>
  <si>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</si>
  <si>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</si>
  <si>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Среднее время первых лучших</t>
  </si>
  <si>
    <t>Манило Денис</t>
  </si>
  <si>
    <t>Шутка Виталий</t>
  </si>
  <si>
    <t>Фортуна Таня</t>
  </si>
  <si>
    <t>Стоцкий Андрей</t>
  </si>
  <si>
    <t>Ткаченко Кирилл</t>
  </si>
  <si>
    <t>Якусик Дима</t>
  </si>
  <si>
    <t>ТАБЛИЦА ГОНКИ "БЫСТРЫЙ ГОНЗАЛЕС" 01.04.2019 конфиг 1</t>
  </si>
  <si>
    <t>Резанко Ольга</t>
  </si>
  <si>
    <t>Коруз Вадим</t>
  </si>
  <si>
    <t>Наум</t>
  </si>
  <si>
    <t>Мифтахутдинов Ильяс</t>
  </si>
  <si>
    <t>Пархомчук Саша</t>
  </si>
  <si>
    <t>Лабинский Коля</t>
  </si>
  <si>
    <t>Сомок Денис</t>
  </si>
  <si>
    <t>Якусик Саша</t>
  </si>
  <si>
    <t>Шиленко Саша</t>
  </si>
  <si>
    <t>Паламарчук Саша</t>
  </si>
  <si>
    <t>Гобади Арта</t>
  </si>
  <si>
    <t>Гобади Авеста</t>
  </si>
  <si>
    <t>Чорный Костя</t>
  </si>
  <si>
    <t>Лихошерст Леша</t>
  </si>
  <si>
    <t>Карлюк Марина</t>
  </si>
  <si>
    <t>Загирський Антон</t>
  </si>
  <si>
    <t>Рыбкин Иван</t>
  </si>
  <si>
    <t>Рыбчич Виталий</t>
  </si>
  <si>
    <t>Тищенко Миша</t>
  </si>
  <si>
    <t>Ивченко Саша</t>
  </si>
  <si>
    <t>ТАБЛИЦА ГОНКИ "БЫСТРЫЙ ГОНЗАЛЕС" 19.08.2019 конфиг 8</t>
  </si>
  <si>
    <t>Пастухов Кирилл</t>
  </si>
  <si>
    <t>Левченко Юрий</t>
  </si>
  <si>
    <t>Сосин Миша</t>
  </si>
  <si>
    <t>Закалюк Женя</t>
  </si>
  <si>
    <t>Гаврилюк Олег</t>
  </si>
  <si>
    <t>Гетьманцев Даня</t>
  </si>
  <si>
    <t>ТАБЛИЦА ГОНКИ "БЫСТРЫЙ ГОНЗАЛЕС" 01.06.2020 конфиг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</si>
</sst>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4" fillId="0" borderId="12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0" fontId="1" fillId="0" borderId="0" xfId="1" applyFill="1"/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 wrapText="1"/>
    </xf>
    <xf numFmtId="2" fontId="4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textRotation="90"/>
    </xf>
    <xf numFmtId="0" fontId="3" fillId="3" borderId="2" xfId="1" applyFont="1" applyFill="1" applyBorder="1" applyAlignment="1">
      <alignment horizontal="center" vertical="center" textRotation="90"/>
    </xf>
    <xf numFmtId="0" fontId="7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textRotation="90"/>
    </xf>
    <xf numFmtId="0" fontId="3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29" xfId="1" applyNumberFormat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2" fontId="4" fillId="3" borderId="33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3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2" fontId="4" fillId="3" borderId="37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7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2" fontId="4" fillId="0" borderId="37" xfId="1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vertical="center" textRotation="90" wrapText="1"/>
    </xf>
    <xf numFmtId="0" fontId="3" fillId="3" borderId="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3" borderId="34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CCECFF"/>
      <color rgb="FFFF9999"/>
      <color rgb="FF66FFFF"/>
      <color rgb="FFCCFF66"/>
      <color rgb="FFCC66FF"/>
      <color rgb="FF3399FF"/>
      <color rgb="FFFF3399"/>
      <color rgb="FF00FF00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E31" sqref="E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83" t="s">
        <v>0</v>
      </c>
      <c r="B3" s="85" t="s">
        <v>1</v>
      </c>
      <c r="C3" s="17"/>
      <c r="D3" s="87" t="s">
        <v>2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18"/>
    </row>
    <row r="4" spans="1:29" ht="28.5" customHeight="1" thickBot="1" x14ac:dyDescent="0.25">
      <c r="A4" s="84"/>
      <c r="B4" s="86"/>
      <c r="C4" s="19" t="s">
        <v>3</v>
      </c>
      <c r="D4" s="20"/>
      <c r="E4" s="21" t="s">
        <v>4</v>
      </c>
      <c r="F4" s="20"/>
      <c r="G4" s="22" t="s">
        <v>4</v>
      </c>
      <c r="H4" s="20"/>
      <c r="I4" s="22" t="s">
        <v>4</v>
      </c>
      <c r="J4" s="20"/>
      <c r="K4" s="22" t="s">
        <v>4</v>
      </c>
      <c r="L4" s="20"/>
      <c r="M4" s="22" t="s">
        <v>5</v>
      </c>
      <c r="N4" s="20"/>
      <c r="O4" s="22" t="s">
        <v>4</v>
      </c>
      <c r="P4" s="20"/>
      <c r="Q4" s="22" t="s">
        <v>4</v>
      </c>
      <c r="R4" s="20"/>
      <c r="S4" s="22" t="s">
        <v>4</v>
      </c>
      <c r="T4" s="20"/>
      <c r="U4" s="22" t="s">
        <v>4</v>
      </c>
      <c r="V4" s="20"/>
      <c r="W4" s="22" t="s">
        <v>4</v>
      </c>
      <c r="X4" s="20"/>
      <c r="Y4" s="22" t="s">
        <v>4</v>
      </c>
      <c r="Z4" s="23"/>
      <c r="AA4" s="24" t="s">
        <v>5</v>
      </c>
      <c r="AB4" s="25" t="s">
        <v>6</v>
      </c>
    </row>
    <row r="5" spans="1:29" ht="30" customHeight="1" thickBot="1" x14ac:dyDescent="0.25">
      <c r="A5" s="26" t="e">
        <f ca="1">RANK(AB5,AB$5:OFFSET(AB$5,0,0,COUNTA(B$5:B$24)),1)</f>
        <v>#DIV/0!</v>
      </c>
      <c r="B5" s="59"/>
      <c r="C5" s="60"/>
      <c r="D5" s="5"/>
      <c r="E5" s="4" t="e">
        <f t="shared" ref="E5:E21" si="0">RANK(D5,D$5:D$29,1)</f>
        <v>#N/A</v>
      </c>
      <c r="F5" s="5"/>
      <c r="G5" s="6" t="e">
        <f t="shared" ref="G5:G21" si="1">RANK(F5,F$5:F$29,1)</f>
        <v>#N/A</v>
      </c>
      <c r="H5" s="7"/>
      <c r="I5" s="6" t="e">
        <f t="shared" ref="I5:I21" si="2">RANK(H5,H$5:H$29,1)</f>
        <v>#N/A</v>
      </c>
      <c r="J5" s="7"/>
      <c r="K5" s="6" t="e">
        <f t="shared" ref="K5:K21" si="3">RANK(J5,J$5:J$29,1)</f>
        <v>#N/A</v>
      </c>
      <c r="L5" s="7"/>
      <c r="M5" s="6" t="e">
        <f t="shared" ref="M5:M21" si="4">RANK(L5,L$5:L$29,1)</f>
        <v>#N/A</v>
      </c>
      <c r="N5" s="5"/>
      <c r="O5" s="6" t="e">
        <f t="shared" ref="O5:O21" si="5">RANK(N5,N$5:N$29,1)</f>
        <v>#N/A</v>
      </c>
      <c r="P5" s="7"/>
      <c r="Q5" s="6" t="e">
        <f t="shared" ref="Q5:Q21" si="6">RANK(P5,P$5:P$29,1)</f>
        <v>#N/A</v>
      </c>
      <c r="R5" s="7"/>
      <c r="S5" s="6" t="e">
        <f t="shared" ref="S5:S21" si="7">RANK(R5,R$5:R$29,1)</f>
        <v>#N/A</v>
      </c>
      <c r="T5" s="7"/>
      <c r="U5" s="6" t="e">
        <f t="shared" ref="U5:U21" si="8">RANK(T5,T$5:T$29,1)</f>
        <v>#N/A</v>
      </c>
      <c r="V5" s="5"/>
      <c r="W5" s="6" t="e">
        <f t="shared" ref="W5:W21" si="9">RANK(V5,V$5:V$29,1)</f>
        <v>#N/A</v>
      </c>
      <c r="X5" s="7"/>
      <c r="Y5" s="6" t="e">
        <f t="shared" ref="Y5:Y21" si="10">RANK(X5,X$5:X$29,1)</f>
        <v>#N/A</v>
      </c>
      <c r="Z5" s="7"/>
      <c r="AA5" s="6" t="e">
        <f t="shared" ref="AA5:AA21" si="11">RANK(Z5,Z$5:Z$29,1)</f>
        <v>#N/A</v>
      </c>
      <c r="AB5" s="27" t="e">
        <f t="shared" ref="AB5:AB21" si="12">AVERAGEIF(D5:AA5,"&gt;25")</f>
        <v>#DIV/0!</v>
      </c>
      <c r="AC5" s="8"/>
    </row>
    <row r="6" spans="1:29" ht="30" customHeight="1" thickBot="1" x14ac:dyDescent="0.25">
      <c r="A6" s="26" t="e">
        <f ca="1">RANK(AB6,AB$5:OFFSET(AB$5,0,0,COUNTA(B$5:B$24)),1)</f>
        <v>#DIV/0!</v>
      </c>
      <c r="B6" s="62"/>
      <c r="C6" s="63"/>
      <c r="D6" s="9"/>
      <c r="E6" s="10" t="e">
        <f t="shared" si="0"/>
        <v>#N/A</v>
      </c>
      <c r="F6" s="9"/>
      <c r="G6" s="11" t="e">
        <f t="shared" si="1"/>
        <v>#N/A</v>
      </c>
      <c r="H6" s="13"/>
      <c r="I6" s="11" t="e">
        <f t="shared" si="2"/>
        <v>#N/A</v>
      </c>
      <c r="J6" s="13"/>
      <c r="K6" s="11" t="e">
        <f t="shared" si="3"/>
        <v>#N/A</v>
      </c>
      <c r="L6" s="13"/>
      <c r="M6" s="11" t="e">
        <f t="shared" si="4"/>
        <v>#N/A</v>
      </c>
      <c r="N6" s="9"/>
      <c r="O6" s="11" t="e">
        <f t="shared" si="5"/>
        <v>#N/A</v>
      </c>
      <c r="P6" s="13"/>
      <c r="Q6" s="11" t="e">
        <f t="shared" si="6"/>
        <v>#N/A</v>
      </c>
      <c r="R6" s="13"/>
      <c r="S6" s="11" t="e">
        <f t="shared" si="7"/>
        <v>#N/A</v>
      </c>
      <c r="T6" s="13"/>
      <c r="U6" s="11" t="e">
        <f t="shared" si="8"/>
        <v>#N/A</v>
      </c>
      <c r="V6" s="9"/>
      <c r="W6" s="11" t="e">
        <f t="shared" si="9"/>
        <v>#N/A</v>
      </c>
      <c r="X6" s="13"/>
      <c r="Y6" s="11" t="e">
        <f t="shared" si="10"/>
        <v>#N/A</v>
      </c>
      <c r="Z6" s="13"/>
      <c r="AA6" s="11" t="e">
        <f t="shared" si="11"/>
        <v>#N/A</v>
      </c>
      <c r="AB6" s="27" t="e">
        <f t="shared" si="12"/>
        <v>#DIV/0!</v>
      </c>
      <c r="AC6" s="8"/>
    </row>
    <row r="7" spans="1:29" ht="30" customHeight="1" thickBot="1" x14ac:dyDescent="0.25">
      <c r="A7" s="26" t="e">
        <f ca="1">RANK(AB7,AB$5:OFFSET(AB$5,0,0,COUNTA(B$5:B$24)),1)</f>
        <v>#DIV/0!</v>
      </c>
      <c r="B7" s="62"/>
      <c r="C7" s="63"/>
      <c r="D7" s="9"/>
      <c r="E7" s="10" t="e">
        <f t="shared" si="0"/>
        <v>#N/A</v>
      </c>
      <c r="F7" s="9"/>
      <c r="G7" s="11" t="e">
        <f t="shared" si="1"/>
        <v>#N/A</v>
      </c>
      <c r="H7" s="13"/>
      <c r="I7" s="11" t="e">
        <f t="shared" si="2"/>
        <v>#N/A</v>
      </c>
      <c r="J7" s="13"/>
      <c r="K7" s="11" t="e">
        <f t="shared" si="3"/>
        <v>#N/A</v>
      </c>
      <c r="L7" s="13"/>
      <c r="M7" s="11" t="e">
        <f t="shared" si="4"/>
        <v>#N/A</v>
      </c>
      <c r="N7" s="9"/>
      <c r="O7" s="11" t="e">
        <f t="shared" si="5"/>
        <v>#N/A</v>
      </c>
      <c r="P7" s="13"/>
      <c r="Q7" s="11" t="e">
        <f t="shared" si="6"/>
        <v>#N/A</v>
      </c>
      <c r="R7" s="13"/>
      <c r="S7" s="11" t="e">
        <f t="shared" si="7"/>
        <v>#N/A</v>
      </c>
      <c r="T7" s="13"/>
      <c r="U7" s="11" t="e">
        <f t="shared" si="8"/>
        <v>#N/A</v>
      </c>
      <c r="V7" s="9"/>
      <c r="W7" s="11" t="e">
        <f t="shared" si="9"/>
        <v>#N/A</v>
      </c>
      <c r="X7" s="13"/>
      <c r="Y7" s="11" t="e">
        <f t="shared" si="10"/>
        <v>#N/A</v>
      </c>
      <c r="Z7" s="13"/>
      <c r="AA7" s="11" t="e">
        <f t="shared" si="11"/>
        <v>#N/A</v>
      </c>
      <c r="AB7" s="27" t="e">
        <f t="shared" si="12"/>
        <v>#DIV/0!</v>
      </c>
      <c r="AC7" s="8"/>
    </row>
    <row r="8" spans="1:29" ht="30" customHeight="1" thickBot="1" x14ac:dyDescent="0.25">
      <c r="A8" s="26" t="e">
        <f ca="1">RANK(AB8,AB$5:OFFSET(AB$5,0,0,COUNTA(B$5:B$24)),1)</f>
        <v>#DIV/0!</v>
      </c>
      <c r="B8" s="62"/>
      <c r="C8" s="63"/>
      <c r="D8" s="9"/>
      <c r="E8" s="10" t="e">
        <f t="shared" si="0"/>
        <v>#N/A</v>
      </c>
      <c r="F8" s="9"/>
      <c r="G8" s="11" t="e">
        <f t="shared" si="1"/>
        <v>#N/A</v>
      </c>
      <c r="H8" s="13"/>
      <c r="I8" s="11" t="e">
        <f t="shared" si="2"/>
        <v>#N/A</v>
      </c>
      <c r="J8" s="13"/>
      <c r="K8" s="11" t="e">
        <f t="shared" si="3"/>
        <v>#N/A</v>
      </c>
      <c r="L8" s="13"/>
      <c r="M8" s="11" t="e">
        <f t="shared" si="4"/>
        <v>#N/A</v>
      </c>
      <c r="N8" s="9"/>
      <c r="O8" s="11" t="e">
        <f t="shared" si="5"/>
        <v>#N/A</v>
      </c>
      <c r="P8" s="13"/>
      <c r="Q8" s="11" t="e">
        <f t="shared" si="6"/>
        <v>#N/A</v>
      </c>
      <c r="R8" s="13"/>
      <c r="S8" s="11" t="e">
        <f t="shared" si="7"/>
        <v>#N/A</v>
      </c>
      <c r="T8" s="13"/>
      <c r="U8" s="11" t="e">
        <f t="shared" si="8"/>
        <v>#N/A</v>
      </c>
      <c r="V8" s="9"/>
      <c r="W8" s="11" t="e">
        <f t="shared" si="9"/>
        <v>#N/A</v>
      </c>
      <c r="X8" s="13"/>
      <c r="Y8" s="11" t="e">
        <f t="shared" si="10"/>
        <v>#N/A</v>
      </c>
      <c r="Z8" s="13"/>
      <c r="AA8" s="11" t="e">
        <f t="shared" si="11"/>
        <v>#N/A</v>
      </c>
      <c r="AB8" s="27" t="e">
        <f t="shared" si="12"/>
        <v>#DIV/0!</v>
      </c>
      <c r="AC8" s="8"/>
    </row>
    <row r="9" spans="1:29" ht="30" customHeight="1" thickBot="1" x14ac:dyDescent="0.25">
      <c r="A9" s="26" t="e">
        <f ca="1">RANK(AB9,AB$5:OFFSET(AB$5,0,0,COUNTA(B$5:B$27)),1)</f>
        <v>#DIV/0!</v>
      </c>
      <c r="B9" s="62"/>
      <c r="C9" s="63"/>
      <c r="D9" s="9"/>
      <c r="E9" s="10" t="e">
        <f t="shared" si="0"/>
        <v>#N/A</v>
      </c>
      <c r="F9" s="9"/>
      <c r="G9" s="11" t="e">
        <f t="shared" si="1"/>
        <v>#N/A</v>
      </c>
      <c r="H9" s="13"/>
      <c r="I9" s="11" t="e">
        <f t="shared" si="2"/>
        <v>#N/A</v>
      </c>
      <c r="J9" s="13"/>
      <c r="K9" s="11" t="e">
        <f t="shared" si="3"/>
        <v>#N/A</v>
      </c>
      <c r="L9" s="13"/>
      <c r="M9" s="11" t="e">
        <f t="shared" si="4"/>
        <v>#N/A</v>
      </c>
      <c r="N9" s="9"/>
      <c r="O9" s="11" t="e">
        <f t="shared" si="5"/>
        <v>#N/A</v>
      </c>
      <c r="P9" s="13"/>
      <c r="Q9" s="11" t="e">
        <f t="shared" si="6"/>
        <v>#N/A</v>
      </c>
      <c r="R9" s="13"/>
      <c r="S9" s="11" t="e">
        <f t="shared" si="7"/>
        <v>#N/A</v>
      </c>
      <c r="T9" s="13"/>
      <c r="U9" s="11" t="e">
        <f t="shared" si="8"/>
        <v>#N/A</v>
      </c>
      <c r="V9" s="9"/>
      <c r="W9" s="11" t="e">
        <f t="shared" si="9"/>
        <v>#N/A</v>
      </c>
      <c r="X9" s="13"/>
      <c r="Y9" s="11" t="e">
        <f t="shared" si="10"/>
        <v>#N/A</v>
      </c>
      <c r="Z9" s="13"/>
      <c r="AA9" s="11" t="e">
        <f t="shared" si="11"/>
        <v>#N/A</v>
      </c>
      <c r="AB9" s="27" t="e">
        <f t="shared" si="12"/>
        <v>#DIV/0!</v>
      </c>
      <c r="AC9" s="8"/>
    </row>
    <row r="10" spans="1:29" ht="30" customHeight="1" thickBot="1" x14ac:dyDescent="0.25">
      <c r="A10" s="26" t="e">
        <f ca="1">RANK(AB10,AB$5:OFFSET(AB$5,0,0,COUNTA(B$5:B$24)),1)</f>
        <v>#DIV/0!</v>
      </c>
      <c r="B10" s="62"/>
      <c r="C10" s="63"/>
      <c r="D10" s="9"/>
      <c r="E10" s="10" t="e">
        <f t="shared" si="0"/>
        <v>#N/A</v>
      </c>
      <c r="F10" s="9"/>
      <c r="G10" s="11" t="e">
        <f t="shared" si="1"/>
        <v>#N/A</v>
      </c>
      <c r="H10" s="13"/>
      <c r="I10" s="11" t="e">
        <f t="shared" si="2"/>
        <v>#N/A</v>
      </c>
      <c r="J10" s="13"/>
      <c r="K10" s="11" t="e">
        <f t="shared" si="3"/>
        <v>#N/A</v>
      </c>
      <c r="L10" s="13"/>
      <c r="M10" s="11" t="e">
        <f t="shared" si="4"/>
        <v>#N/A</v>
      </c>
      <c r="N10" s="9"/>
      <c r="O10" s="11" t="e">
        <f t="shared" si="5"/>
        <v>#N/A</v>
      </c>
      <c r="P10" s="13"/>
      <c r="Q10" s="11" t="e">
        <f t="shared" si="6"/>
        <v>#N/A</v>
      </c>
      <c r="R10" s="13"/>
      <c r="S10" s="11" t="e">
        <f t="shared" si="7"/>
        <v>#N/A</v>
      </c>
      <c r="T10" s="13"/>
      <c r="U10" s="11" t="e">
        <f t="shared" si="8"/>
        <v>#N/A</v>
      </c>
      <c r="V10" s="9"/>
      <c r="W10" s="11" t="e">
        <f t="shared" si="9"/>
        <v>#N/A</v>
      </c>
      <c r="X10" s="13"/>
      <c r="Y10" s="11" t="e">
        <f t="shared" si="10"/>
        <v>#N/A</v>
      </c>
      <c r="Z10" s="13"/>
      <c r="AA10" s="11" t="e">
        <f t="shared" si="11"/>
        <v>#N/A</v>
      </c>
      <c r="AB10" s="27" t="e">
        <f t="shared" si="12"/>
        <v>#DIV/0!</v>
      </c>
      <c r="AC10" s="8"/>
    </row>
    <row r="11" spans="1:29" ht="30" customHeight="1" thickBot="1" x14ac:dyDescent="0.25">
      <c r="A11" s="26" t="e">
        <f ca="1">RANK(AB11,AB$5:OFFSET(AB$5,0,0,COUNTA(B$5:B$24)),1)</f>
        <v>#DIV/0!</v>
      </c>
      <c r="B11" s="62"/>
      <c r="C11" s="63"/>
      <c r="D11" s="9"/>
      <c r="E11" s="10" t="e">
        <f t="shared" si="0"/>
        <v>#N/A</v>
      </c>
      <c r="F11" s="9"/>
      <c r="G11" s="11" t="e">
        <f t="shared" si="1"/>
        <v>#N/A</v>
      </c>
      <c r="H11" s="13"/>
      <c r="I11" s="11" t="e">
        <f t="shared" si="2"/>
        <v>#N/A</v>
      </c>
      <c r="J11" s="13"/>
      <c r="K11" s="11" t="e">
        <f t="shared" si="3"/>
        <v>#N/A</v>
      </c>
      <c r="L11" s="13"/>
      <c r="M11" s="11" t="e">
        <f t="shared" si="4"/>
        <v>#N/A</v>
      </c>
      <c r="N11" s="9"/>
      <c r="O11" s="11" t="e">
        <f t="shared" si="5"/>
        <v>#N/A</v>
      </c>
      <c r="P11" s="13"/>
      <c r="Q11" s="11" t="e">
        <f t="shared" si="6"/>
        <v>#N/A</v>
      </c>
      <c r="R11" s="13"/>
      <c r="S11" s="11" t="e">
        <f t="shared" si="7"/>
        <v>#N/A</v>
      </c>
      <c r="T11" s="13"/>
      <c r="U11" s="11" t="e">
        <f t="shared" si="8"/>
        <v>#N/A</v>
      </c>
      <c r="V11" s="9"/>
      <c r="W11" s="11" t="e">
        <f t="shared" si="9"/>
        <v>#N/A</v>
      </c>
      <c r="X11" s="13"/>
      <c r="Y11" s="11" t="e">
        <f t="shared" si="10"/>
        <v>#N/A</v>
      </c>
      <c r="Z11" s="13"/>
      <c r="AA11" s="11" t="e">
        <f t="shared" si="11"/>
        <v>#N/A</v>
      </c>
      <c r="AB11" s="27" t="e">
        <f t="shared" si="12"/>
        <v>#DIV/0!</v>
      </c>
      <c r="AC11" s="8"/>
    </row>
    <row r="12" spans="1:29" ht="30" customHeight="1" thickBot="1" x14ac:dyDescent="0.25">
      <c r="A12" s="26" t="e">
        <f ca="1">RANK(AB12,AB$5:OFFSET(AB$5,0,0,COUNTA(B$5:B$27)),1)</f>
        <v>#DIV/0!</v>
      </c>
      <c r="B12" s="62"/>
      <c r="C12" s="63"/>
      <c r="D12" s="9"/>
      <c r="E12" s="10" t="e">
        <f t="shared" si="0"/>
        <v>#N/A</v>
      </c>
      <c r="F12" s="9"/>
      <c r="G12" s="11" t="e">
        <f t="shared" si="1"/>
        <v>#N/A</v>
      </c>
      <c r="H12" s="13"/>
      <c r="I12" s="11" t="e">
        <f t="shared" si="2"/>
        <v>#N/A</v>
      </c>
      <c r="J12" s="13"/>
      <c r="K12" s="11" t="e">
        <f t="shared" si="3"/>
        <v>#N/A</v>
      </c>
      <c r="L12" s="13"/>
      <c r="M12" s="11" t="e">
        <f t="shared" si="4"/>
        <v>#N/A</v>
      </c>
      <c r="N12" s="9"/>
      <c r="O12" s="11" t="e">
        <f t="shared" si="5"/>
        <v>#N/A</v>
      </c>
      <c r="P12" s="13"/>
      <c r="Q12" s="11" t="e">
        <f t="shared" si="6"/>
        <v>#N/A</v>
      </c>
      <c r="R12" s="13"/>
      <c r="S12" s="11" t="e">
        <f t="shared" si="7"/>
        <v>#N/A</v>
      </c>
      <c r="T12" s="13"/>
      <c r="U12" s="11" t="e">
        <f t="shared" si="8"/>
        <v>#N/A</v>
      </c>
      <c r="V12" s="9"/>
      <c r="W12" s="11" t="e">
        <f t="shared" si="9"/>
        <v>#N/A</v>
      </c>
      <c r="X12" s="13"/>
      <c r="Y12" s="11" t="e">
        <f t="shared" si="10"/>
        <v>#N/A</v>
      </c>
      <c r="Z12" s="13"/>
      <c r="AA12" s="11" t="e">
        <f t="shared" si="11"/>
        <v>#N/A</v>
      </c>
      <c r="AB12" s="27" t="e">
        <f t="shared" si="12"/>
        <v>#DIV/0!</v>
      </c>
      <c r="AC12" s="8"/>
    </row>
    <row r="13" spans="1:29" ht="30" customHeight="1" thickBot="1" x14ac:dyDescent="0.25">
      <c r="A13" s="26" t="e">
        <f ca="1">RANK(AB13,AB$5:OFFSET(AB$5,0,0,COUNTA(B$5:B$24)),1)</f>
        <v>#DIV/0!</v>
      </c>
      <c r="B13" s="62"/>
      <c r="C13" s="63"/>
      <c r="D13" s="9"/>
      <c r="E13" s="10" t="e">
        <f t="shared" si="0"/>
        <v>#N/A</v>
      </c>
      <c r="F13" s="9"/>
      <c r="G13" s="11" t="e">
        <f t="shared" si="1"/>
        <v>#N/A</v>
      </c>
      <c r="H13" s="13"/>
      <c r="I13" s="11" t="e">
        <f t="shared" si="2"/>
        <v>#N/A</v>
      </c>
      <c r="J13" s="13"/>
      <c r="K13" s="11" t="e">
        <f t="shared" si="3"/>
        <v>#N/A</v>
      </c>
      <c r="L13" s="13"/>
      <c r="M13" s="11" t="e">
        <f t="shared" si="4"/>
        <v>#N/A</v>
      </c>
      <c r="N13" s="9"/>
      <c r="O13" s="11" t="e">
        <f t="shared" si="5"/>
        <v>#N/A</v>
      </c>
      <c r="P13" s="13"/>
      <c r="Q13" s="11" t="e">
        <f t="shared" si="6"/>
        <v>#N/A</v>
      </c>
      <c r="R13" s="13"/>
      <c r="S13" s="11" t="e">
        <f t="shared" si="7"/>
        <v>#N/A</v>
      </c>
      <c r="T13" s="13"/>
      <c r="U13" s="11" t="e">
        <f t="shared" si="8"/>
        <v>#N/A</v>
      </c>
      <c r="V13" s="9"/>
      <c r="W13" s="11" t="e">
        <f t="shared" si="9"/>
        <v>#N/A</v>
      </c>
      <c r="X13" s="13"/>
      <c r="Y13" s="11" t="e">
        <f t="shared" si="10"/>
        <v>#N/A</v>
      </c>
      <c r="Z13" s="13"/>
      <c r="AA13" s="11" t="e">
        <f t="shared" si="11"/>
        <v>#N/A</v>
      </c>
      <c r="AB13" s="27" t="e">
        <f t="shared" si="12"/>
        <v>#DIV/0!</v>
      </c>
      <c r="AC13" s="8"/>
    </row>
    <row r="14" spans="1:29" ht="30" customHeight="1" thickBot="1" x14ac:dyDescent="0.25">
      <c r="A14" s="26" t="e">
        <f ca="1">RANK(AB14,AB$5:OFFSET(AB$5,0,0,COUNTA(B$5:B$24)),1)</f>
        <v>#DIV/0!</v>
      </c>
      <c r="B14" s="62"/>
      <c r="C14" s="63"/>
      <c r="D14" s="9"/>
      <c r="E14" s="10" t="e">
        <f t="shared" si="0"/>
        <v>#N/A</v>
      </c>
      <c r="F14" s="9"/>
      <c r="G14" s="11" t="e">
        <f t="shared" si="1"/>
        <v>#N/A</v>
      </c>
      <c r="H14" s="13"/>
      <c r="I14" s="11" t="e">
        <f t="shared" si="2"/>
        <v>#N/A</v>
      </c>
      <c r="J14" s="13"/>
      <c r="K14" s="11" t="e">
        <f t="shared" si="3"/>
        <v>#N/A</v>
      </c>
      <c r="L14" s="13"/>
      <c r="M14" s="11" t="e">
        <f t="shared" si="4"/>
        <v>#N/A</v>
      </c>
      <c r="N14" s="9"/>
      <c r="O14" s="11" t="e">
        <f t="shared" si="5"/>
        <v>#N/A</v>
      </c>
      <c r="P14" s="13"/>
      <c r="Q14" s="11" t="e">
        <f t="shared" si="6"/>
        <v>#N/A</v>
      </c>
      <c r="R14" s="13"/>
      <c r="S14" s="11" t="e">
        <f t="shared" si="7"/>
        <v>#N/A</v>
      </c>
      <c r="T14" s="13"/>
      <c r="U14" s="11" t="e">
        <f t="shared" si="8"/>
        <v>#N/A</v>
      </c>
      <c r="V14" s="9"/>
      <c r="W14" s="11" t="e">
        <f t="shared" si="9"/>
        <v>#N/A</v>
      </c>
      <c r="X14" s="13"/>
      <c r="Y14" s="11" t="e">
        <f t="shared" si="10"/>
        <v>#N/A</v>
      </c>
      <c r="Z14" s="13"/>
      <c r="AA14" s="11" t="e">
        <f t="shared" si="11"/>
        <v>#N/A</v>
      </c>
      <c r="AB14" s="27" t="e">
        <f t="shared" si="12"/>
        <v>#DIV/0!</v>
      </c>
      <c r="AC14" s="8"/>
    </row>
    <row r="15" spans="1:29" ht="30" customHeight="1" thickBot="1" x14ac:dyDescent="0.25">
      <c r="A15" s="26" t="e">
        <f ca="1">RANK(AB15,AB$5:OFFSET(AB$5,0,0,COUNTA(B$5:B$24)),1)</f>
        <v>#DIV/0!</v>
      </c>
      <c r="B15" s="62"/>
      <c r="C15" s="63"/>
      <c r="D15" s="9"/>
      <c r="E15" s="10" t="e">
        <f t="shared" si="0"/>
        <v>#N/A</v>
      </c>
      <c r="F15" s="9"/>
      <c r="G15" s="11" t="e">
        <f t="shared" si="1"/>
        <v>#N/A</v>
      </c>
      <c r="H15" s="13"/>
      <c r="I15" s="11" t="e">
        <f t="shared" si="2"/>
        <v>#N/A</v>
      </c>
      <c r="J15" s="13"/>
      <c r="K15" s="11" t="e">
        <f t="shared" si="3"/>
        <v>#N/A</v>
      </c>
      <c r="L15" s="13"/>
      <c r="M15" s="11" t="e">
        <f t="shared" si="4"/>
        <v>#N/A</v>
      </c>
      <c r="N15" s="9"/>
      <c r="O15" s="11" t="e">
        <f t="shared" si="5"/>
        <v>#N/A</v>
      </c>
      <c r="P15" s="13"/>
      <c r="Q15" s="11" t="e">
        <f t="shared" si="6"/>
        <v>#N/A</v>
      </c>
      <c r="R15" s="13"/>
      <c r="S15" s="11" t="e">
        <f t="shared" si="7"/>
        <v>#N/A</v>
      </c>
      <c r="T15" s="13"/>
      <c r="U15" s="11" t="e">
        <f t="shared" si="8"/>
        <v>#N/A</v>
      </c>
      <c r="V15" s="9"/>
      <c r="W15" s="11" t="e">
        <f t="shared" si="9"/>
        <v>#N/A</v>
      </c>
      <c r="X15" s="13"/>
      <c r="Y15" s="11" t="e">
        <f t="shared" si="10"/>
        <v>#N/A</v>
      </c>
      <c r="Z15" s="13"/>
      <c r="AA15" s="11" t="e">
        <f t="shared" si="11"/>
        <v>#N/A</v>
      </c>
      <c r="AB15" s="27" t="e">
        <f t="shared" si="12"/>
        <v>#DIV/0!</v>
      </c>
      <c r="AC15" s="8"/>
    </row>
    <row r="16" spans="1:29" ht="30" customHeight="1" thickBot="1" x14ac:dyDescent="0.25">
      <c r="A16" s="26" t="e">
        <f ca="1">RANK(AB16,AB$5:OFFSET(AB$5,0,0,COUNTA(B$5:B$24)),1)</f>
        <v>#DIV/0!</v>
      </c>
      <c r="B16" s="62"/>
      <c r="C16" s="63"/>
      <c r="D16" s="9"/>
      <c r="E16" s="10" t="e">
        <f t="shared" si="0"/>
        <v>#N/A</v>
      </c>
      <c r="F16" s="9"/>
      <c r="G16" s="11" t="e">
        <f t="shared" si="1"/>
        <v>#N/A</v>
      </c>
      <c r="H16" s="13"/>
      <c r="I16" s="11" t="e">
        <f t="shared" si="2"/>
        <v>#N/A</v>
      </c>
      <c r="J16" s="13"/>
      <c r="K16" s="11" t="e">
        <f t="shared" si="3"/>
        <v>#N/A</v>
      </c>
      <c r="L16" s="13"/>
      <c r="M16" s="11" t="e">
        <f t="shared" si="4"/>
        <v>#N/A</v>
      </c>
      <c r="N16" s="9"/>
      <c r="O16" s="11" t="e">
        <f t="shared" si="5"/>
        <v>#N/A</v>
      </c>
      <c r="P16" s="13"/>
      <c r="Q16" s="11" t="e">
        <f t="shared" si="6"/>
        <v>#N/A</v>
      </c>
      <c r="R16" s="13"/>
      <c r="S16" s="11" t="e">
        <f t="shared" si="7"/>
        <v>#N/A</v>
      </c>
      <c r="T16" s="13"/>
      <c r="U16" s="11" t="e">
        <f t="shared" si="8"/>
        <v>#N/A</v>
      </c>
      <c r="V16" s="9"/>
      <c r="W16" s="11" t="e">
        <f t="shared" si="9"/>
        <v>#N/A</v>
      </c>
      <c r="X16" s="13"/>
      <c r="Y16" s="11" t="e">
        <f t="shared" si="10"/>
        <v>#N/A</v>
      </c>
      <c r="Z16" s="13"/>
      <c r="AA16" s="11" t="e">
        <f t="shared" si="11"/>
        <v>#N/A</v>
      </c>
      <c r="AB16" s="27" t="e">
        <f t="shared" si="12"/>
        <v>#DIV/0!</v>
      </c>
      <c r="AC16" s="8"/>
    </row>
    <row r="17" spans="1:29" ht="30" customHeight="1" thickBot="1" x14ac:dyDescent="0.25">
      <c r="A17" s="26" t="e">
        <f ca="1">RANK(AB17,AB$5:OFFSET(AB$5,0,0,COUNTA(B$5:B$24)),1)</f>
        <v>#DIV/0!</v>
      </c>
      <c r="B17" s="62"/>
      <c r="C17" s="63"/>
      <c r="D17" s="9"/>
      <c r="E17" s="10" t="e">
        <f t="shared" si="0"/>
        <v>#N/A</v>
      </c>
      <c r="F17" s="9"/>
      <c r="G17" s="11" t="e">
        <f t="shared" si="1"/>
        <v>#N/A</v>
      </c>
      <c r="H17" s="13"/>
      <c r="I17" s="11" t="e">
        <f t="shared" si="2"/>
        <v>#N/A</v>
      </c>
      <c r="J17" s="13"/>
      <c r="K17" s="11" t="e">
        <f t="shared" si="3"/>
        <v>#N/A</v>
      </c>
      <c r="L17" s="13"/>
      <c r="M17" s="11" t="e">
        <f t="shared" si="4"/>
        <v>#N/A</v>
      </c>
      <c r="N17" s="9"/>
      <c r="O17" s="11" t="e">
        <f t="shared" si="5"/>
        <v>#N/A</v>
      </c>
      <c r="P17" s="13"/>
      <c r="Q17" s="11" t="e">
        <f t="shared" si="6"/>
        <v>#N/A</v>
      </c>
      <c r="R17" s="13"/>
      <c r="S17" s="11" t="e">
        <f t="shared" si="7"/>
        <v>#N/A</v>
      </c>
      <c r="T17" s="13"/>
      <c r="U17" s="11" t="e">
        <f t="shared" si="8"/>
        <v>#N/A</v>
      </c>
      <c r="V17" s="9"/>
      <c r="W17" s="11" t="e">
        <f t="shared" si="9"/>
        <v>#N/A</v>
      </c>
      <c r="X17" s="13"/>
      <c r="Y17" s="11" t="e">
        <f t="shared" si="10"/>
        <v>#N/A</v>
      </c>
      <c r="Z17" s="13"/>
      <c r="AA17" s="11" t="e">
        <f t="shared" si="11"/>
        <v>#N/A</v>
      </c>
      <c r="AB17" s="27" t="e">
        <f t="shared" si="12"/>
        <v>#DIV/0!</v>
      </c>
      <c r="AC17" s="8"/>
    </row>
    <row r="18" spans="1:29" ht="30" customHeight="1" thickBot="1" x14ac:dyDescent="0.25">
      <c r="A18" s="26" t="e">
        <f ca="1">RANK(AB18,AB$5:OFFSET(AB$5,0,0,COUNTA(B$5:B$24)),1)</f>
        <v>#DIV/0!</v>
      </c>
      <c r="B18" s="62"/>
      <c r="C18" s="63"/>
      <c r="D18" s="9"/>
      <c r="E18" s="10" t="e">
        <f t="shared" si="0"/>
        <v>#N/A</v>
      </c>
      <c r="F18" s="9"/>
      <c r="G18" s="11" t="e">
        <f t="shared" si="1"/>
        <v>#N/A</v>
      </c>
      <c r="H18" s="13"/>
      <c r="I18" s="11" t="e">
        <f t="shared" si="2"/>
        <v>#N/A</v>
      </c>
      <c r="J18" s="13"/>
      <c r="K18" s="11" t="e">
        <f t="shared" si="3"/>
        <v>#N/A</v>
      </c>
      <c r="L18" s="13"/>
      <c r="M18" s="11" t="e">
        <f t="shared" si="4"/>
        <v>#N/A</v>
      </c>
      <c r="N18" s="9"/>
      <c r="O18" s="11" t="e">
        <f t="shared" si="5"/>
        <v>#N/A</v>
      </c>
      <c r="P18" s="13"/>
      <c r="Q18" s="11" t="e">
        <f t="shared" si="6"/>
        <v>#N/A</v>
      </c>
      <c r="R18" s="13"/>
      <c r="S18" s="11" t="e">
        <f t="shared" si="7"/>
        <v>#N/A</v>
      </c>
      <c r="T18" s="13"/>
      <c r="U18" s="11" t="e">
        <f t="shared" si="8"/>
        <v>#N/A</v>
      </c>
      <c r="V18" s="9"/>
      <c r="W18" s="11" t="e">
        <f t="shared" si="9"/>
        <v>#N/A</v>
      </c>
      <c r="X18" s="13"/>
      <c r="Y18" s="11" t="e">
        <f t="shared" si="10"/>
        <v>#N/A</v>
      </c>
      <c r="Z18" s="13"/>
      <c r="AA18" s="11" t="e">
        <f t="shared" si="11"/>
        <v>#N/A</v>
      </c>
      <c r="AB18" s="27" t="e">
        <f t="shared" si="12"/>
        <v>#DIV/0!</v>
      </c>
      <c r="AC18" s="8"/>
    </row>
    <row r="19" spans="1:29" ht="30" customHeight="1" thickBot="1" x14ac:dyDescent="0.25">
      <c r="A19" s="26" t="e">
        <f ca="1">RANK(AB19,AB$5:OFFSET(AB$5,0,0,COUNTA(B$5:B$27)),1)</f>
        <v>#DIV/0!</v>
      </c>
      <c r="B19" s="62"/>
      <c r="C19" s="63"/>
      <c r="D19" s="9"/>
      <c r="E19" s="10" t="e">
        <f t="shared" si="0"/>
        <v>#N/A</v>
      </c>
      <c r="F19" s="9"/>
      <c r="G19" s="11" t="e">
        <f t="shared" si="1"/>
        <v>#N/A</v>
      </c>
      <c r="H19" s="13"/>
      <c r="I19" s="11" t="e">
        <f t="shared" si="2"/>
        <v>#N/A</v>
      </c>
      <c r="J19" s="13"/>
      <c r="K19" s="11" t="e">
        <f t="shared" si="3"/>
        <v>#N/A</v>
      </c>
      <c r="L19" s="13"/>
      <c r="M19" s="11" t="e">
        <f t="shared" si="4"/>
        <v>#N/A</v>
      </c>
      <c r="N19" s="9"/>
      <c r="O19" s="11" t="e">
        <f t="shared" si="5"/>
        <v>#N/A</v>
      </c>
      <c r="P19" s="13"/>
      <c r="Q19" s="11" t="e">
        <f t="shared" si="6"/>
        <v>#N/A</v>
      </c>
      <c r="R19" s="13"/>
      <c r="S19" s="11" t="e">
        <f t="shared" si="7"/>
        <v>#N/A</v>
      </c>
      <c r="T19" s="13"/>
      <c r="U19" s="11" t="e">
        <f t="shared" si="8"/>
        <v>#N/A</v>
      </c>
      <c r="V19" s="9"/>
      <c r="W19" s="11" t="e">
        <f t="shared" si="9"/>
        <v>#N/A</v>
      </c>
      <c r="X19" s="13"/>
      <c r="Y19" s="11" t="e">
        <f t="shared" si="10"/>
        <v>#N/A</v>
      </c>
      <c r="Z19" s="13"/>
      <c r="AA19" s="11" t="e">
        <f t="shared" si="11"/>
        <v>#N/A</v>
      </c>
      <c r="AB19" s="27" t="e">
        <f t="shared" si="12"/>
        <v>#DIV/0!</v>
      </c>
      <c r="AC19" s="8"/>
    </row>
    <row r="20" spans="1:29" ht="30" customHeight="1" thickBot="1" x14ac:dyDescent="0.25">
      <c r="A20" s="26" t="e">
        <f ca="1">RANK(AB20,AB$5:OFFSET(AB$5,0,0,COUNTA(B$5:B$24)),1)</f>
        <v>#DIV/0!</v>
      </c>
      <c r="B20" s="62"/>
      <c r="C20" s="64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27" t="e">
        <f t="shared" si="12"/>
        <v>#DIV/0!</v>
      </c>
      <c r="AC20" s="8"/>
    </row>
    <row r="21" spans="1:29" ht="30" customHeight="1" thickBot="1" x14ac:dyDescent="0.25">
      <c r="A21" s="26" t="e">
        <f ca="1">RANK(AB21,AB$5:OFFSET(AB$5,0,0,COUNTA(B$5:B$24)),1)</f>
        <v>#DIV/0!</v>
      </c>
      <c r="B21" s="62"/>
      <c r="C21" s="64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27" t="e">
        <f t="shared" si="12"/>
        <v>#DIV/0!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28"/>
      <c r="C22" s="32"/>
      <c r="D22" s="9"/>
      <c r="E22" s="10" t="e">
        <f t="shared" ref="E22:E29" si="13">RANK(D22,D$5:D$29,1)</f>
        <v>#N/A</v>
      </c>
      <c r="F22" s="9"/>
      <c r="G22" s="11" t="e">
        <f t="shared" ref="G22:G29" si="14">RANK(F22,F$5:F$29,1)</f>
        <v>#N/A</v>
      </c>
      <c r="H22" s="13"/>
      <c r="I22" s="11" t="e">
        <f t="shared" ref="I22:I29" si="15">RANK(H22,H$5:H$29,1)</f>
        <v>#N/A</v>
      </c>
      <c r="J22" s="13"/>
      <c r="K22" s="11" t="e">
        <f t="shared" ref="K22:K29" si="16">RANK(J22,J$5:J$29,1)</f>
        <v>#N/A</v>
      </c>
      <c r="L22" s="13"/>
      <c r="M22" s="11" t="e">
        <f t="shared" ref="M22:M29" si="17">RANK(L22,L$5:L$29,1)</f>
        <v>#N/A</v>
      </c>
      <c r="N22" s="9"/>
      <c r="O22" s="11" t="e">
        <f t="shared" ref="O22:O29" si="18">RANK(N22,N$5:N$29,1)</f>
        <v>#N/A</v>
      </c>
      <c r="P22" s="13"/>
      <c r="Q22" s="11" t="e">
        <f t="shared" ref="Q22:Q29" si="19">RANK(P22,P$5:P$29,1)</f>
        <v>#N/A</v>
      </c>
      <c r="R22" s="13"/>
      <c r="S22" s="11" t="e">
        <f t="shared" ref="S22:S29" si="20">RANK(R22,R$5:R$29,1)</f>
        <v>#N/A</v>
      </c>
      <c r="T22" s="13"/>
      <c r="U22" s="11" t="e">
        <f t="shared" ref="U22:U29" si="21">RANK(T22,T$5:T$29,1)</f>
        <v>#N/A</v>
      </c>
      <c r="V22" s="9"/>
      <c r="W22" s="11" t="e">
        <f t="shared" ref="W22:W29" si="22">RANK(V22,V$5:V$29,1)</f>
        <v>#N/A</v>
      </c>
      <c r="X22" s="13"/>
      <c r="Y22" s="11" t="e">
        <f t="shared" ref="Y22:Y29" si="23">RANK(X22,X$5:X$29,1)</f>
        <v>#N/A</v>
      </c>
      <c r="Z22" s="13"/>
      <c r="AA22" s="11" t="e">
        <f t="shared" ref="AA22:AA29" si="24">RANK(Z22,Z$5:Z$29,1)</f>
        <v>#N/A</v>
      </c>
      <c r="AB22" s="27" t="e">
        <f t="shared" ref="AB22:AB27" si="25">AVERAGEIF(D22:AA22,"&gt;25")</f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28"/>
      <c r="C23" s="29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27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28"/>
      <c r="C24" s="29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27" t="e">
        <f t="shared" si="25"/>
        <v>#DIV/0!</v>
      </c>
    </row>
    <row r="25" spans="1:29" ht="30" hidden="1" customHeight="1" thickBot="1" x14ac:dyDescent="0.25">
      <c r="A25" s="26">
        <v>21</v>
      </c>
      <c r="B25" s="28"/>
      <c r="C25" s="29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27" t="e">
        <f t="shared" si="25"/>
        <v>#DIV/0!</v>
      </c>
    </row>
    <row r="26" spans="1:29" ht="30" hidden="1" customHeight="1" thickBot="1" x14ac:dyDescent="0.25">
      <c r="A26" s="26">
        <v>22</v>
      </c>
      <c r="B26" s="28"/>
      <c r="C26" s="29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27" t="e">
        <f t="shared" si="25"/>
        <v>#DIV/0!</v>
      </c>
    </row>
    <row r="27" spans="1:29" ht="30" hidden="1" customHeight="1" thickBot="1" x14ac:dyDescent="0.25">
      <c r="A27" s="26">
        <v>23</v>
      </c>
      <c r="B27" s="28"/>
      <c r="C27" s="32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27" t="e">
        <f t="shared" si="25"/>
        <v>#DIV/0!</v>
      </c>
    </row>
    <row r="28" spans="1:29" ht="30" hidden="1" customHeight="1" thickBot="1" x14ac:dyDescent="0.25">
      <c r="A28" s="26" t="e">
        <f>RANK(AB28,AB$5:AB$19,1)</f>
        <v>#DIV/0!</v>
      </c>
      <c r="B28" s="34"/>
      <c r="C28" s="35"/>
      <c r="D28" s="36"/>
      <c r="E28" s="30" t="e">
        <f t="shared" si="13"/>
        <v>#N/A</v>
      </c>
      <c r="F28" s="36"/>
      <c r="G28" s="31" t="e">
        <f t="shared" si="14"/>
        <v>#N/A</v>
      </c>
      <c r="H28" s="49"/>
      <c r="I28" s="31" t="e">
        <f t="shared" si="15"/>
        <v>#N/A</v>
      </c>
      <c r="J28" s="49"/>
      <c r="K28" s="31" t="e">
        <f t="shared" si="16"/>
        <v>#N/A</v>
      </c>
      <c r="L28" s="49"/>
      <c r="M28" s="31" t="e">
        <f t="shared" si="17"/>
        <v>#N/A</v>
      </c>
      <c r="N28" s="36"/>
      <c r="O28" s="31" t="e">
        <f t="shared" si="18"/>
        <v>#N/A</v>
      </c>
      <c r="P28" s="49"/>
      <c r="Q28" s="31" t="e">
        <f t="shared" si="19"/>
        <v>#N/A</v>
      </c>
      <c r="R28" s="49"/>
      <c r="S28" s="31" t="e">
        <f t="shared" si="20"/>
        <v>#N/A</v>
      </c>
      <c r="T28" s="49"/>
      <c r="U28" s="31" t="e">
        <f t="shared" si="21"/>
        <v>#N/A</v>
      </c>
      <c r="V28" s="36"/>
      <c r="W28" s="31" t="e">
        <f t="shared" si="22"/>
        <v>#N/A</v>
      </c>
      <c r="X28" s="49"/>
      <c r="Y28" s="31" t="e">
        <f t="shared" si="23"/>
        <v>#N/A</v>
      </c>
      <c r="Z28" s="49"/>
      <c r="AA28" s="31" t="e">
        <f t="shared" si="24"/>
        <v>#N/A</v>
      </c>
      <c r="AB28" s="27"/>
    </row>
    <row r="29" spans="1:29" ht="30" hidden="1" customHeight="1" thickBot="1" x14ac:dyDescent="0.25">
      <c r="A29" s="33" t="e">
        <f>RANK(AB29,AB$5:AB$19,1)</f>
        <v>#DIV/0!</v>
      </c>
      <c r="B29" s="34"/>
      <c r="C29" s="35"/>
      <c r="D29" s="36"/>
      <c r="E29" s="37" t="e">
        <f t="shared" si="13"/>
        <v>#N/A</v>
      </c>
      <c r="F29" s="38"/>
      <c r="G29" s="39" t="e">
        <f t="shared" si="14"/>
        <v>#N/A</v>
      </c>
      <c r="H29" s="40"/>
      <c r="I29" s="39" t="e">
        <f t="shared" si="15"/>
        <v>#N/A</v>
      </c>
      <c r="J29" s="40"/>
      <c r="K29" s="39" t="e">
        <f t="shared" si="16"/>
        <v>#N/A</v>
      </c>
      <c r="L29" s="40"/>
      <c r="M29" s="39" t="e">
        <f t="shared" si="17"/>
        <v>#N/A</v>
      </c>
      <c r="N29" s="38"/>
      <c r="O29" s="39" t="e">
        <f t="shared" si="18"/>
        <v>#N/A</v>
      </c>
      <c r="P29" s="40"/>
      <c r="Q29" s="39" t="e">
        <f t="shared" si="19"/>
        <v>#N/A</v>
      </c>
      <c r="R29" s="40"/>
      <c r="S29" s="39" t="e">
        <f t="shared" si="20"/>
        <v>#N/A</v>
      </c>
      <c r="T29" s="40"/>
      <c r="U29" s="39" t="e">
        <f t="shared" si="21"/>
        <v>#N/A</v>
      </c>
      <c r="V29" s="38"/>
      <c r="W29" s="39" t="e">
        <f t="shared" si="22"/>
        <v>#N/A</v>
      </c>
      <c r="X29" s="40"/>
      <c r="Y29" s="39" t="e">
        <f t="shared" si="23"/>
        <v>#N/A</v>
      </c>
      <c r="Z29" s="40"/>
      <c r="AA29" s="39" t="e">
        <f t="shared" si="24"/>
        <v>#N/A</v>
      </c>
      <c r="AB29" s="27" t="e">
        <f>AVERAGEIF(D29:AA29,"&gt;25")</f>
        <v>#DIV/0!</v>
      </c>
    </row>
    <row r="30" spans="1:29" ht="30" customHeight="1" thickBot="1" x14ac:dyDescent="0.25">
      <c r="A30" s="88" t="s">
        <v>7</v>
      </c>
      <c r="B30" s="89"/>
      <c r="C30" s="41">
        <v>8</v>
      </c>
      <c r="D30" s="42" t="e">
        <f ca="1">AVERAGEIF(OFFSET(D5,0,0,$C30), "&gt;25")</f>
        <v>#DIV/0!</v>
      </c>
      <c r="E30" s="43" t="e">
        <f ca="1">RANK(D30,$D31:$O31,1)</f>
        <v>#DIV/0!</v>
      </c>
      <c r="F30" s="42" t="e">
        <f ca="1">AVERAGEIF(OFFSET(F5,0,0,$C30), "&gt;25")</f>
        <v>#DIV/0!</v>
      </c>
      <c r="G30" s="43" t="e">
        <f ca="1">RANK(F30,$D31:$O31,1)</f>
        <v>#DIV/0!</v>
      </c>
      <c r="H30" s="44" t="e">
        <f ca="1">AVERAGEIF(OFFSET(H5,0,0,$C30), "&gt;25")</f>
        <v>#DIV/0!</v>
      </c>
      <c r="I30" s="43" t="e">
        <f ca="1">RANK(H30,$D31:$O31,1)</f>
        <v>#DIV/0!</v>
      </c>
      <c r="J30" s="42" t="e">
        <f ca="1">AVERAGEIF(OFFSET(J5,0,0,$C30), "&gt;25")</f>
        <v>#DIV/0!</v>
      </c>
      <c r="K30" s="43" t="e">
        <f ca="1">RANK(J30,$D31:$O31,1)</f>
        <v>#DIV/0!</v>
      </c>
      <c r="L30" s="44" t="e">
        <f ca="1">AVERAGEIF(OFFSET(L5,0,0,$C30), "&gt;25")</f>
        <v>#DIV/0!</v>
      </c>
      <c r="M30" s="43" t="e">
        <f ca="1">RANK(L30,$D31:$O31,1)</f>
        <v>#DIV/0!</v>
      </c>
      <c r="N30" s="42" t="e">
        <f ca="1">AVERAGEIF(OFFSET(N5,0,0,$C30), "&gt;25")</f>
        <v>#DIV/0!</v>
      </c>
      <c r="O30" s="43" t="e">
        <f ca="1">RANK(N30,$D31:$O31,1)</f>
        <v>#DIV/0!</v>
      </c>
      <c r="P30" s="44" t="e">
        <f ca="1">AVERAGEIF(OFFSET(P5,0,0,$C30), "&gt;25")</f>
        <v>#DIV/0!</v>
      </c>
      <c r="Q30" s="43" t="e">
        <f ca="1">RANK(P30,$D31:$O31,1)</f>
        <v>#DIV/0!</v>
      </c>
      <c r="R30" s="42" t="e">
        <f ca="1">AVERAGEIF(OFFSET(R5,0,0,$C30), "&gt;25")</f>
        <v>#DIV/0!</v>
      </c>
      <c r="S30" s="43" t="e">
        <f ca="1">RANK(R30,$D31:$O31,1)</f>
        <v>#DIV/0!</v>
      </c>
      <c r="T30" s="44" t="e">
        <f ca="1">AVERAGEIF(OFFSET(T5,0,0,$C30), "&gt;25")</f>
        <v>#DIV/0!</v>
      </c>
      <c r="U30" s="43" t="e">
        <f ca="1">RANK(T30,$D31:$O31,1)</f>
        <v>#DIV/0!</v>
      </c>
      <c r="V30" s="42" t="e">
        <f ca="1">AVERAGEIF(OFFSET(V5,0,0,$C30), "&gt;25")</f>
        <v>#DIV/0!</v>
      </c>
      <c r="W30" s="43" t="e">
        <f ca="1">RANK(V30,$D31:$O31,1)</f>
        <v>#DIV/0!</v>
      </c>
      <c r="X30" s="42" t="e">
        <f ca="1">AVERAGEIF(OFFSET(X5,0,0,$C30), "&gt;25")</f>
        <v>#DIV/0!</v>
      </c>
      <c r="Y30" s="43" t="e">
        <f ca="1">RANK(X30,$D31:$O31,1)</f>
        <v>#DIV/0!</v>
      </c>
      <c r="Z30" s="42" t="e">
        <f ca="1">AVERAGEIF(OFFSET(Z5,0,0,$C30), "&gt;25")</f>
        <v>#DIV/0!</v>
      </c>
      <c r="AA30" s="43" t="e">
        <f ca="1">RANK(Z30,$D31:$O31,1)</f>
        <v>#DIV/0!</v>
      </c>
      <c r="AB30" s="45" t="e">
        <f>AVERAGEIF(AB5:AB29, "&gt;25")</f>
        <v>#DIV/0!</v>
      </c>
    </row>
    <row r="31" spans="1:29" ht="30" customHeight="1" x14ac:dyDescent="0.2">
      <c r="A31" s="46"/>
      <c r="B31" s="46"/>
      <c r="C31" s="46"/>
      <c r="D31" s="47" t="e">
        <f ca="1">OFFSET($D$30,0,(COLUMN()-4)*2 )</f>
        <v>#DIV/0!</v>
      </c>
      <c r="E31" s="47" t="e">
        <f t="shared" ref="E31:O31" ca="1" si="26">OFFSET($D$30,0,(COLUMN()-4)*2 )</f>
        <v>#DIV/0!</v>
      </c>
      <c r="F31" s="47" t="e">
        <f t="shared" ca="1" si="26"/>
        <v>#DIV/0!</v>
      </c>
      <c r="G31" s="47" t="e">
        <f t="shared" ca="1" si="26"/>
        <v>#DIV/0!</v>
      </c>
      <c r="H31" s="47" t="e">
        <f t="shared" ca="1" si="26"/>
        <v>#DIV/0!</v>
      </c>
      <c r="I31" s="47" t="e">
        <f t="shared" ca="1" si="26"/>
        <v>#DIV/0!</v>
      </c>
      <c r="J31" s="47" t="e">
        <f t="shared" ca="1" si="26"/>
        <v>#DIV/0!</v>
      </c>
      <c r="K31" s="47" t="e">
        <f t="shared" ca="1" si="26"/>
        <v>#DIV/0!</v>
      </c>
      <c r="L31" s="47" t="e">
        <f t="shared" ca="1" si="26"/>
        <v>#DIV/0!</v>
      </c>
      <c r="M31" s="47" t="e">
        <f t="shared" ca="1" si="26"/>
        <v>#DIV/0!</v>
      </c>
      <c r="N31" s="47" t="e">
        <f t="shared" ca="1" si="26"/>
        <v>#DIV/0!</v>
      </c>
      <c r="O31" s="47" t="e">
        <f t="shared" ca="1" si="26"/>
        <v>#DIV/0!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6"/>
    </row>
    <row r="32" spans="1:29" ht="30" customHeight="1" x14ac:dyDescent="0.2"/>
  </sheetData>
  <sortState ref="A5:AB21">
    <sortCondition ref="AB5:AB2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11" zoomScale="49" zoomScaleNormal="49" workbookViewId="0">
      <selection activeCell="AD33" sqref="AD33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82" t="s">
        <v>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0" t="s">
        <v>0</v>
      </c>
      <c r="B3" s="92" t="s">
        <v>1</v>
      </c>
      <c r="C3" s="50"/>
      <c r="D3" s="94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51"/>
    </row>
    <row r="4" spans="1:29" ht="28.5" customHeight="1" thickBot="1" x14ac:dyDescent="0.25">
      <c r="A4" s="91"/>
      <c r="B4" s="93"/>
      <c r="C4" s="52" t="s">
        <v>3</v>
      </c>
      <c r="D4" s="53">
        <v>1</v>
      </c>
      <c r="E4" s="54" t="s">
        <v>4</v>
      </c>
      <c r="F4" s="53">
        <v>2</v>
      </c>
      <c r="G4" s="55" t="s">
        <v>4</v>
      </c>
      <c r="H4" s="53">
        <v>3</v>
      </c>
      <c r="I4" s="55" t="s">
        <v>4</v>
      </c>
      <c r="J4" s="53">
        <v>4</v>
      </c>
      <c r="K4" s="55" t="s">
        <v>4</v>
      </c>
      <c r="L4" s="53">
        <v>5</v>
      </c>
      <c r="M4" s="55" t="s">
        <v>5</v>
      </c>
      <c r="N4" s="53">
        <v>6</v>
      </c>
      <c r="O4" s="55" t="s">
        <v>4</v>
      </c>
      <c r="P4" s="53">
        <v>7</v>
      </c>
      <c r="Q4" s="55" t="s">
        <v>4</v>
      </c>
      <c r="R4" s="53">
        <v>8</v>
      </c>
      <c r="S4" s="55" t="s">
        <v>4</v>
      </c>
      <c r="T4" s="53">
        <v>9</v>
      </c>
      <c r="U4" s="55" t="s">
        <v>4</v>
      </c>
      <c r="V4" s="53">
        <v>10</v>
      </c>
      <c r="W4" s="55" t="s">
        <v>4</v>
      </c>
      <c r="X4" s="53">
        <v>44</v>
      </c>
      <c r="Y4" s="55" t="s">
        <v>4</v>
      </c>
      <c r="Z4" s="56">
        <v>69</v>
      </c>
      <c r="AA4" s="57" t="s">
        <v>5</v>
      </c>
      <c r="AB4" s="58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59" t="s">
        <v>17</v>
      </c>
      <c r="C5" s="60">
        <v>5</v>
      </c>
      <c r="D5" s="5">
        <v>39.619999999999997</v>
      </c>
      <c r="E5" s="4">
        <f t="shared" ref="E5:E29" si="0">RANK(D5,D$5:D$29,1)</f>
        <v>3</v>
      </c>
      <c r="F5" s="5">
        <v>39.99</v>
      </c>
      <c r="G5" s="6">
        <f t="shared" ref="G5:G29" si="1">RANK(F5,F$5:F$29,1)</f>
        <v>2</v>
      </c>
      <c r="H5" s="7">
        <v>39.520000000000003</v>
      </c>
      <c r="I5" s="6">
        <f t="shared" ref="I5:I29" si="2">RANK(H5,H$5:H$29,1)</f>
        <v>1</v>
      </c>
      <c r="J5" s="7">
        <v>39.869999999999997</v>
      </c>
      <c r="K5" s="6">
        <f t="shared" ref="K5:K29" si="3">RANK(J5,J$5:J$29,1)</f>
        <v>3</v>
      </c>
      <c r="L5" s="7">
        <v>39.630000000000003</v>
      </c>
      <c r="M5" s="6">
        <f t="shared" ref="M5:M29" si="4">RANK(L5,L$5:L$29,1)</f>
        <v>2</v>
      </c>
      <c r="N5" s="5">
        <v>39.78</v>
      </c>
      <c r="O5" s="6">
        <f t="shared" ref="O5:O29" si="5">RANK(N5,N$5:N$29,1)</f>
        <v>1</v>
      </c>
      <c r="P5" s="7">
        <v>39.58</v>
      </c>
      <c r="Q5" s="6">
        <f t="shared" ref="Q5:Q29" si="6">RANK(P5,P$5:P$29,1)</f>
        <v>1</v>
      </c>
      <c r="R5" s="7">
        <v>39.65</v>
      </c>
      <c r="S5" s="81">
        <f t="shared" ref="S5:S29" si="7">RANK(R5,R$5:R$29,1)</f>
        <v>3</v>
      </c>
      <c r="T5" s="7">
        <v>40.24</v>
      </c>
      <c r="U5" s="6">
        <f t="shared" ref="U5:U29" si="8">RANK(T5,T$5:T$29,1)</f>
        <v>8</v>
      </c>
      <c r="V5" s="5">
        <v>39.76</v>
      </c>
      <c r="W5" s="6">
        <f t="shared" ref="W5:W29" si="9">RANK(V5,V$5:V$29,1)</f>
        <v>1</v>
      </c>
      <c r="X5" s="7">
        <v>39.56</v>
      </c>
      <c r="Y5" s="6">
        <f t="shared" ref="Y5:Y29" si="10">RANK(X5,X$5:X$29,1)</f>
        <v>1</v>
      </c>
      <c r="Z5" s="7">
        <v>40.14</v>
      </c>
      <c r="AA5" s="6">
        <f t="shared" ref="AA5:AA29" si="11">RANK(Z5,Z$5:Z$29,1)</f>
        <v>1</v>
      </c>
      <c r="AB5" s="61">
        <f t="shared" ref="AB5:AB29" si="12">AVERAGEIF(D5:AA5,"&gt;25")</f>
        <v>39.778333333333329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2" t="s">
        <v>23</v>
      </c>
      <c r="C6" s="63"/>
      <c r="D6" s="9">
        <v>39.619999999999997</v>
      </c>
      <c r="E6" s="10">
        <f t="shared" si="0"/>
        <v>3</v>
      </c>
      <c r="F6" s="9">
        <v>39.81</v>
      </c>
      <c r="G6" s="11">
        <f t="shared" si="1"/>
        <v>1</v>
      </c>
      <c r="H6" s="13">
        <v>39.54</v>
      </c>
      <c r="I6" s="11">
        <f t="shared" si="2"/>
        <v>3</v>
      </c>
      <c r="J6" s="12">
        <v>40.020000000000003</v>
      </c>
      <c r="K6" s="11">
        <f t="shared" si="3"/>
        <v>7</v>
      </c>
      <c r="L6" s="13">
        <v>39.78</v>
      </c>
      <c r="M6" s="11">
        <f t="shared" si="4"/>
        <v>6</v>
      </c>
      <c r="N6" s="9">
        <v>40.200000000000003</v>
      </c>
      <c r="O6" s="11">
        <f t="shared" si="5"/>
        <v>8</v>
      </c>
      <c r="P6" s="13">
        <v>39.78</v>
      </c>
      <c r="Q6" s="11">
        <f t="shared" si="6"/>
        <v>4</v>
      </c>
      <c r="R6" s="13">
        <v>39.549999999999997</v>
      </c>
      <c r="S6" s="11">
        <f t="shared" si="7"/>
        <v>1</v>
      </c>
      <c r="T6" s="13">
        <v>40.22</v>
      </c>
      <c r="U6" s="11">
        <f t="shared" si="8"/>
        <v>6</v>
      </c>
      <c r="V6" s="9">
        <v>39.950000000000003</v>
      </c>
      <c r="W6" s="11">
        <f t="shared" si="9"/>
        <v>4</v>
      </c>
      <c r="X6" s="13">
        <v>39.64</v>
      </c>
      <c r="Y6" s="11">
        <f t="shared" si="10"/>
        <v>2</v>
      </c>
      <c r="Z6" s="13">
        <v>40.35</v>
      </c>
      <c r="AA6" s="11">
        <f t="shared" si="11"/>
        <v>5</v>
      </c>
      <c r="AB6" s="61">
        <f t="shared" si="12"/>
        <v>39.871666666666663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2" t="s">
        <v>11</v>
      </c>
      <c r="C7" s="63">
        <v>17.5</v>
      </c>
      <c r="D7" s="9">
        <v>39.549999999999997</v>
      </c>
      <c r="E7" s="10">
        <f t="shared" si="0"/>
        <v>2</v>
      </c>
      <c r="F7" s="9">
        <v>40.020000000000003</v>
      </c>
      <c r="G7" s="11">
        <f t="shared" si="1"/>
        <v>3</v>
      </c>
      <c r="H7" s="13">
        <v>39.53</v>
      </c>
      <c r="I7" s="11">
        <f t="shared" si="2"/>
        <v>2</v>
      </c>
      <c r="J7" s="13">
        <v>39.71</v>
      </c>
      <c r="K7" s="11">
        <f t="shared" si="3"/>
        <v>1</v>
      </c>
      <c r="L7" s="13">
        <v>39.67</v>
      </c>
      <c r="M7" s="11">
        <f t="shared" si="4"/>
        <v>4</v>
      </c>
      <c r="N7" s="9">
        <v>39.97</v>
      </c>
      <c r="O7" s="11">
        <f t="shared" si="5"/>
        <v>3</v>
      </c>
      <c r="P7" s="12">
        <v>40.04</v>
      </c>
      <c r="Q7" s="11">
        <f t="shared" si="6"/>
        <v>11</v>
      </c>
      <c r="R7" s="13">
        <v>39.79</v>
      </c>
      <c r="S7" s="11">
        <f t="shared" si="7"/>
        <v>6</v>
      </c>
      <c r="T7" s="13">
        <v>40.17</v>
      </c>
      <c r="U7" s="11">
        <f t="shared" si="8"/>
        <v>4</v>
      </c>
      <c r="V7" s="9">
        <v>40</v>
      </c>
      <c r="W7" s="11">
        <f t="shared" si="9"/>
        <v>6</v>
      </c>
      <c r="X7" s="13">
        <v>39.78</v>
      </c>
      <c r="Y7" s="11">
        <f t="shared" si="10"/>
        <v>4</v>
      </c>
      <c r="Z7" s="13">
        <v>40.409999999999997</v>
      </c>
      <c r="AA7" s="11">
        <f t="shared" si="11"/>
        <v>6</v>
      </c>
      <c r="AB7" s="61">
        <f t="shared" si="12"/>
        <v>39.886666666666663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2" t="s">
        <v>12</v>
      </c>
      <c r="C8" s="63">
        <v>5</v>
      </c>
      <c r="D8" s="9">
        <v>39.47</v>
      </c>
      <c r="E8" s="80">
        <f t="shared" si="0"/>
        <v>1</v>
      </c>
      <c r="F8" s="9">
        <v>40.07</v>
      </c>
      <c r="G8" s="11">
        <f t="shared" si="1"/>
        <v>6</v>
      </c>
      <c r="H8" s="13">
        <v>39.79</v>
      </c>
      <c r="I8" s="11">
        <f t="shared" si="2"/>
        <v>4</v>
      </c>
      <c r="J8" s="13">
        <v>39.92</v>
      </c>
      <c r="K8" s="11">
        <f t="shared" si="3"/>
        <v>4</v>
      </c>
      <c r="L8" s="13">
        <v>39.64</v>
      </c>
      <c r="M8" s="11">
        <f t="shared" si="4"/>
        <v>3</v>
      </c>
      <c r="N8" s="9">
        <v>39.93</v>
      </c>
      <c r="O8" s="11">
        <f t="shared" si="5"/>
        <v>2</v>
      </c>
      <c r="P8" s="13">
        <v>39.770000000000003</v>
      </c>
      <c r="Q8" s="11">
        <f t="shared" si="6"/>
        <v>2</v>
      </c>
      <c r="R8" s="13">
        <v>39.86</v>
      </c>
      <c r="S8" s="11">
        <f t="shared" si="7"/>
        <v>8</v>
      </c>
      <c r="T8" s="13">
        <v>40.06</v>
      </c>
      <c r="U8" s="11">
        <f t="shared" si="8"/>
        <v>3</v>
      </c>
      <c r="V8" s="9">
        <v>39.96</v>
      </c>
      <c r="W8" s="11">
        <f t="shared" si="9"/>
        <v>5</v>
      </c>
      <c r="X8" s="13">
        <v>39.74</v>
      </c>
      <c r="Y8" s="11">
        <f t="shared" si="10"/>
        <v>3</v>
      </c>
      <c r="Z8" s="13">
        <v>40.590000000000003</v>
      </c>
      <c r="AA8" s="11">
        <f t="shared" si="11"/>
        <v>9</v>
      </c>
      <c r="AB8" s="61">
        <f t="shared" si="12"/>
        <v>39.9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2" t="s">
        <v>8</v>
      </c>
      <c r="C9" s="63"/>
      <c r="D9" s="9">
        <v>39.76</v>
      </c>
      <c r="E9" s="10">
        <f t="shared" si="0"/>
        <v>6</v>
      </c>
      <c r="F9" s="9">
        <v>40.26</v>
      </c>
      <c r="G9" s="11">
        <f t="shared" si="1"/>
        <v>9</v>
      </c>
      <c r="H9" s="13">
        <v>39.79</v>
      </c>
      <c r="I9" s="11">
        <f t="shared" si="2"/>
        <v>4</v>
      </c>
      <c r="J9" s="13">
        <v>39.99</v>
      </c>
      <c r="K9" s="11">
        <f t="shared" si="3"/>
        <v>6</v>
      </c>
      <c r="L9" s="13">
        <v>39.700000000000003</v>
      </c>
      <c r="M9" s="11">
        <f t="shared" si="4"/>
        <v>5</v>
      </c>
      <c r="N9" s="9">
        <v>40.090000000000003</v>
      </c>
      <c r="O9" s="11">
        <f t="shared" si="5"/>
        <v>4</v>
      </c>
      <c r="P9" s="13">
        <v>39.78</v>
      </c>
      <c r="Q9" s="11">
        <f t="shared" si="6"/>
        <v>4</v>
      </c>
      <c r="R9" s="13">
        <v>39.74</v>
      </c>
      <c r="S9" s="11">
        <f t="shared" si="7"/>
        <v>4</v>
      </c>
      <c r="T9" s="13">
        <v>40.04</v>
      </c>
      <c r="U9" s="11">
        <f t="shared" si="8"/>
        <v>2</v>
      </c>
      <c r="V9" s="9">
        <v>39.76</v>
      </c>
      <c r="W9" s="48">
        <f t="shared" si="9"/>
        <v>1</v>
      </c>
      <c r="X9" s="13">
        <v>40.06</v>
      </c>
      <c r="Y9" s="11">
        <f t="shared" si="10"/>
        <v>15</v>
      </c>
      <c r="Z9" s="13">
        <v>40.729999999999997</v>
      </c>
      <c r="AA9" s="11">
        <f t="shared" si="11"/>
        <v>11</v>
      </c>
      <c r="AB9" s="61">
        <f t="shared" si="12"/>
        <v>39.975000000000001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2" t="s">
        <v>18</v>
      </c>
      <c r="C10" s="63">
        <v>20</v>
      </c>
      <c r="D10" s="9">
        <v>39.94</v>
      </c>
      <c r="E10" s="10">
        <f t="shared" si="0"/>
        <v>14</v>
      </c>
      <c r="F10" s="9">
        <v>40.159999999999997</v>
      </c>
      <c r="G10" s="11">
        <f t="shared" si="1"/>
        <v>8</v>
      </c>
      <c r="H10" s="13">
        <v>39.83</v>
      </c>
      <c r="I10" s="11">
        <f t="shared" si="2"/>
        <v>6</v>
      </c>
      <c r="J10" s="13">
        <v>39.770000000000003</v>
      </c>
      <c r="K10" s="11">
        <f t="shared" si="3"/>
        <v>2</v>
      </c>
      <c r="L10" s="13">
        <v>39.9</v>
      </c>
      <c r="M10" s="11">
        <f t="shared" si="4"/>
        <v>9</v>
      </c>
      <c r="N10" s="9">
        <v>40.18</v>
      </c>
      <c r="O10" s="11">
        <f t="shared" si="5"/>
        <v>6</v>
      </c>
      <c r="P10" s="13">
        <v>39.880000000000003</v>
      </c>
      <c r="Q10" s="11">
        <f t="shared" si="6"/>
        <v>7</v>
      </c>
      <c r="R10" s="13">
        <v>39.57</v>
      </c>
      <c r="S10" s="11">
        <f t="shared" si="7"/>
        <v>2</v>
      </c>
      <c r="T10" s="13">
        <v>40.22</v>
      </c>
      <c r="U10" s="11">
        <f t="shared" si="8"/>
        <v>6</v>
      </c>
      <c r="V10" s="14">
        <v>40.18</v>
      </c>
      <c r="W10" s="11">
        <f t="shared" si="9"/>
        <v>12</v>
      </c>
      <c r="X10" s="13">
        <v>39.909999999999997</v>
      </c>
      <c r="Y10" s="11">
        <f t="shared" si="10"/>
        <v>7</v>
      </c>
      <c r="Z10" s="13">
        <v>40.49</v>
      </c>
      <c r="AA10" s="11">
        <f t="shared" si="11"/>
        <v>8</v>
      </c>
      <c r="AB10" s="61">
        <f t="shared" si="12"/>
        <v>40.002500000000005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2" t="s">
        <v>28</v>
      </c>
      <c r="C11" s="63">
        <v>10</v>
      </c>
      <c r="D11" s="9">
        <v>39.67</v>
      </c>
      <c r="E11" s="10">
        <f t="shared" si="0"/>
        <v>5</v>
      </c>
      <c r="F11" s="9">
        <v>40.049999999999997</v>
      </c>
      <c r="G11" s="11">
        <f t="shared" si="1"/>
        <v>4</v>
      </c>
      <c r="H11" s="12">
        <v>39.979999999999997</v>
      </c>
      <c r="I11" s="11">
        <f t="shared" si="2"/>
        <v>10</v>
      </c>
      <c r="J11" s="13">
        <v>40.14</v>
      </c>
      <c r="K11" s="11">
        <f t="shared" si="3"/>
        <v>10</v>
      </c>
      <c r="L11" s="13">
        <v>39.86</v>
      </c>
      <c r="M11" s="11">
        <f t="shared" si="4"/>
        <v>8</v>
      </c>
      <c r="N11" s="9">
        <v>40.14</v>
      </c>
      <c r="O11" s="11">
        <f t="shared" si="5"/>
        <v>5</v>
      </c>
      <c r="P11" s="13">
        <v>39.770000000000003</v>
      </c>
      <c r="Q11" s="11">
        <f t="shared" si="6"/>
        <v>2</v>
      </c>
      <c r="R11" s="13">
        <v>39.909999999999997</v>
      </c>
      <c r="S11" s="11">
        <f t="shared" si="7"/>
        <v>9</v>
      </c>
      <c r="T11" s="13">
        <v>40.19</v>
      </c>
      <c r="U11" s="11">
        <f t="shared" si="8"/>
        <v>5</v>
      </c>
      <c r="V11" s="9">
        <v>40.08</v>
      </c>
      <c r="W11" s="11">
        <f t="shared" si="9"/>
        <v>7</v>
      </c>
      <c r="X11" s="13">
        <v>39.840000000000003</v>
      </c>
      <c r="Y11" s="11">
        <f t="shared" si="10"/>
        <v>5</v>
      </c>
      <c r="Z11" s="13">
        <v>40.71</v>
      </c>
      <c r="AA11" s="11">
        <f t="shared" si="11"/>
        <v>10</v>
      </c>
      <c r="AB11" s="61">
        <f t="shared" si="12"/>
        <v>40.028333333333329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2" t="s">
        <v>26</v>
      </c>
      <c r="C12" s="63">
        <v>12.5</v>
      </c>
      <c r="D12" s="9">
        <v>39.85</v>
      </c>
      <c r="E12" s="10">
        <f t="shared" si="0"/>
        <v>10</v>
      </c>
      <c r="F12" s="9">
        <v>40.06</v>
      </c>
      <c r="G12" s="48">
        <f t="shared" si="1"/>
        <v>5</v>
      </c>
      <c r="H12" s="13">
        <v>40.18</v>
      </c>
      <c r="I12" s="11">
        <f t="shared" si="2"/>
        <v>15</v>
      </c>
      <c r="J12" s="13">
        <v>40.299999999999997</v>
      </c>
      <c r="K12" s="11">
        <f t="shared" si="3"/>
        <v>15</v>
      </c>
      <c r="L12" s="13">
        <v>39.85</v>
      </c>
      <c r="M12" s="11">
        <f t="shared" si="4"/>
        <v>7</v>
      </c>
      <c r="N12" s="9">
        <v>40.51</v>
      </c>
      <c r="O12" s="11">
        <f t="shared" si="5"/>
        <v>12</v>
      </c>
      <c r="P12" s="13">
        <v>39.85</v>
      </c>
      <c r="Q12" s="11">
        <f t="shared" si="6"/>
        <v>6</v>
      </c>
      <c r="R12" s="13">
        <v>39.97</v>
      </c>
      <c r="S12" s="11">
        <f t="shared" si="7"/>
        <v>11</v>
      </c>
      <c r="T12" s="13">
        <v>40.26</v>
      </c>
      <c r="U12" s="11">
        <f t="shared" si="8"/>
        <v>9</v>
      </c>
      <c r="V12" s="9">
        <v>39.92</v>
      </c>
      <c r="W12" s="11">
        <f t="shared" si="9"/>
        <v>3</v>
      </c>
      <c r="X12" s="13">
        <v>39.909999999999997</v>
      </c>
      <c r="Y12" s="11">
        <f t="shared" si="10"/>
        <v>7</v>
      </c>
      <c r="Z12" s="13">
        <v>40.33</v>
      </c>
      <c r="AA12" s="11">
        <f t="shared" si="11"/>
        <v>4</v>
      </c>
      <c r="AB12" s="61">
        <f t="shared" si="12"/>
        <v>40.082499999999996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2" t="s">
        <v>21</v>
      </c>
      <c r="C13" s="63">
        <v>7.5</v>
      </c>
      <c r="D13" s="9">
        <v>39.799999999999997</v>
      </c>
      <c r="E13" s="10">
        <f t="shared" si="0"/>
        <v>7</v>
      </c>
      <c r="F13" s="9">
        <v>40.1</v>
      </c>
      <c r="G13" s="11">
        <f t="shared" si="1"/>
        <v>7</v>
      </c>
      <c r="H13" s="13">
        <v>39.93</v>
      </c>
      <c r="I13" s="11">
        <f t="shared" si="2"/>
        <v>9</v>
      </c>
      <c r="J13" s="13">
        <v>40.090000000000003</v>
      </c>
      <c r="K13" s="48">
        <f t="shared" si="3"/>
        <v>9</v>
      </c>
      <c r="L13" s="13">
        <v>40.18</v>
      </c>
      <c r="M13" s="11">
        <f t="shared" si="4"/>
        <v>16</v>
      </c>
      <c r="N13" s="9">
        <v>40.6</v>
      </c>
      <c r="O13" s="11">
        <f t="shared" si="5"/>
        <v>15</v>
      </c>
      <c r="P13" s="13">
        <v>40.130000000000003</v>
      </c>
      <c r="Q13" s="11">
        <f t="shared" si="6"/>
        <v>13</v>
      </c>
      <c r="R13" s="13">
        <v>39.76</v>
      </c>
      <c r="S13" s="11">
        <f t="shared" si="7"/>
        <v>5</v>
      </c>
      <c r="T13" s="13">
        <v>40.409999999999997</v>
      </c>
      <c r="U13" s="11">
        <f t="shared" si="8"/>
        <v>12</v>
      </c>
      <c r="V13" s="9">
        <v>40.15</v>
      </c>
      <c r="W13" s="11">
        <f t="shared" si="9"/>
        <v>11</v>
      </c>
      <c r="X13" s="13">
        <v>39.92</v>
      </c>
      <c r="Y13" s="11">
        <f t="shared" si="10"/>
        <v>9</v>
      </c>
      <c r="Z13" s="13">
        <v>40.19</v>
      </c>
      <c r="AA13" s="11">
        <f t="shared" si="11"/>
        <v>2</v>
      </c>
      <c r="AB13" s="61">
        <f t="shared" si="12"/>
        <v>40.104999999999997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2" t="s">
        <v>33</v>
      </c>
      <c r="C14" s="63"/>
      <c r="D14" s="9">
        <v>39.869999999999997</v>
      </c>
      <c r="E14" s="10">
        <f t="shared" si="0"/>
        <v>11</v>
      </c>
      <c r="F14" s="9">
        <v>40.380000000000003</v>
      </c>
      <c r="G14" s="11">
        <f t="shared" si="1"/>
        <v>10</v>
      </c>
      <c r="H14" s="13">
        <v>39.979999999999997</v>
      </c>
      <c r="I14" s="11">
        <f t="shared" si="2"/>
        <v>10</v>
      </c>
      <c r="J14" s="13">
        <v>40.03</v>
      </c>
      <c r="K14" s="11">
        <f t="shared" si="3"/>
        <v>8</v>
      </c>
      <c r="L14" s="13">
        <v>39.61</v>
      </c>
      <c r="M14" s="11">
        <f t="shared" si="4"/>
        <v>1</v>
      </c>
      <c r="N14" s="9">
        <v>40.200000000000003</v>
      </c>
      <c r="O14" s="11">
        <f t="shared" si="5"/>
        <v>8</v>
      </c>
      <c r="P14" s="13">
        <v>39.99</v>
      </c>
      <c r="Q14" s="11">
        <f t="shared" si="6"/>
        <v>9</v>
      </c>
      <c r="R14" s="12">
        <v>40.340000000000003</v>
      </c>
      <c r="S14" s="11">
        <f t="shared" si="7"/>
        <v>16</v>
      </c>
      <c r="T14" s="13">
        <v>40.43</v>
      </c>
      <c r="U14" s="11">
        <f t="shared" si="8"/>
        <v>13</v>
      </c>
      <c r="V14" s="9">
        <v>40.1</v>
      </c>
      <c r="W14" s="11">
        <f t="shared" si="9"/>
        <v>10</v>
      </c>
      <c r="X14" s="13">
        <v>39.880000000000003</v>
      </c>
      <c r="Y14" s="11">
        <f t="shared" si="10"/>
        <v>6</v>
      </c>
      <c r="Z14" s="13">
        <v>40.75</v>
      </c>
      <c r="AA14" s="11">
        <f t="shared" si="11"/>
        <v>12</v>
      </c>
      <c r="AB14" s="61">
        <f t="shared" si="12"/>
        <v>40.130000000000003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2" t="s">
        <v>9</v>
      </c>
      <c r="C15" s="63"/>
      <c r="D15" s="9">
        <v>39.81</v>
      </c>
      <c r="E15" s="10">
        <f t="shared" si="0"/>
        <v>8</v>
      </c>
      <c r="F15" s="9">
        <v>40.44</v>
      </c>
      <c r="G15" s="11">
        <f t="shared" si="1"/>
        <v>15</v>
      </c>
      <c r="H15" s="13">
        <v>39.99</v>
      </c>
      <c r="I15" s="11">
        <f t="shared" si="2"/>
        <v>12</v>
      </c>
      <c r="J15" s="13">
        <v>40.25</v>
      </c>
      <c r="K15" s="11">
        <f t="shared" si="3"/>
        <v>13</v>
      </c>
      <c r="L15" s="13">
        <v>39.97</v>
      </c>
      <c r="M15" s="11">
        <f t="shared" si="4"/>
        <v>10</v>
      </c>
      <c r="N15" s="9">
        <v>40.19</v>
      </c>
      <c r="O15" s="11">
        <f t="shared" si="5"/>
        <v>7</v>
      </c>
      <c r="P15" s="13">
        <v>40</v>
      </c>
      <c r="Q15" s="11">
        <f t="shared" si="6"/>
        <v>10</v>
      </c>
      <c r="R15" s="13">
        <v>39.840000000000003</v>
      </c>
      <c r="S15" s="11">
        <f t="shared" si="7"/>
        <v>7</v>
      </c>
      <c r="T15" s="13">
        <v>40.340000000000003</v>
      </c>
      <c r="U15" s="11">
        <f t="shared" si="8"/>
        <v>10</v>
      </c>
      <c r="V15" s="9">
        <v>40.08</v>
      </c>
      <c r="W15" s="11">
        <f t="shared" si="9"/>
        <v>7</v>
      </c>
      <c r="X15" s="13">
        <v>39.97</v>
      </c>
      <c r="Y15" s="48">
        <f t="shared" si="10"/>
        <v>10</v>
      </c>
      <c r="Z15" s="13">
        <v>40.770000000000003</v>
      </c>
      <c r="AA15" s="11">
        <f t="shared" si="11"/>
        <v>13</v>
      </c>
      <c r="AB15" s="61">
        <f t="shared" si="12"/>
        <v>40.137499999999996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2" t="s">
        <v>10</v>
      </c>
      <c r="C16" s="63"/>
      <c r="D16" s="9">
        <v>39.82</v>
      </c>
      <c r="E16" s="10">
        <f t="shared" si="0"/>
        <v>9</v>
      </c>
      <c r="F16" s="9">
        <v>40.53</v>
      </c>
      <c r="G16" s="11">
        <f t="shared" si="1"/>
        <v>16</v>
      </c>
      <c r="H16" s="13">
        <v>40.01</v>
      </c>
      <c r="I16" s="11">
        <f t="shared" si="2"/>
        <v>14</v>
      </c>
      <c r="J16" s="13">
        <v>39.96</v>
      </c>
      <c r="K16" s="11">
        <f t="shared" si="3"/>
        <v>5</v>
      </c>
      <c r="L16" s="13">
        <v>39.97</v>
      </c>
      <c r="M16" s="11">
        <f t="shared" si="4"/>
        <v>10</v>
      </c>
      <c r="N16" s="9">
        <v>40.409999999999997</v>
      </c>
      <c r="O16" s="11">
        <f t="shared" si="5"/>
        <v>11</v>
      </c>
      <c r="P16" s="13">
        <v>39.97</v>
      </c>
      <c r="Q16" s="11">
        <f t="shared" si="6"/>
        <v>8</v>
      </c>
      <c r="R16" s="13">
        <v>40.159999999999997</v>
      </c>
      <c r="S16" s="11">
        <f t="shared" si="7"/>
        <v>15</v>
      </c>
      <c r="T16" s="13">
        <v>40.03</v>
      </c>
      <c r="U16" s="11">
        <f t="shared" si="8"/>
        <v>1</v>
      </c>
      <c r="V16" s="9">
        <v>40.090000000000003</v>
      </c>
      <c r="W16" s="11">
        <f t="shared" si="9"/>
        <v>9</v>
      </c>
      <c r="X16" s="12">
        <v>40.04</v>
      </c>
      <c r="Y16" s="11">
        <f t="shared" si="10"/>
        <v>14</v>
      </c>
      <c r="Z16" s="13">
        <v>40.83</v>
      </c>
      <c r="AA16" s="11">
        <f t="shared" si="11"/>
        <v>15</v>
      </c>
      <c r="AB16" s="61">
        <f t="shared" si="12"/>
        <v>40.151666666666664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2" t="s">
        <v>24</v>
      </c>
      <c r="C17" s="63"/>
      <c r="D17" s="9">
        <v>39.93</v>
      </c>
      <c r="E17" s="10">
        <f t="shared" si="0"/>
        <v>12</v>
      </c>
      <c r="F17" s="9">
        <v>40.39</v>
      </c>
      <c r="G17" s="11">
        <f t="shared" si="1"/>
        <v>11</v>
      </c>
      <c r="H17" s="13">
        <v>40</v>
      </c>
      <c r="I17" s="11">
        <f t="shared" si="2"/>
        <v>13</v>
      </c>
      <c r="J17" s="13">
        <v>40.340000000000003</v>
      </c>
      <c r="K17" s="11">
        <f t="shared" si="3"/>
        <v>17</v>
      </c>
      <c r="L17" s="13">
        <v>40.049999999999997</v>
      </c>
      <c r="M17" s="11">
        <f t="shared" si="4"/>
        <v>13</v>
      </c>
      <c r="N17" s="9">
        <v>40.53</v>
      </c>
      <c r="O17" s="11">
        <f t="shared" si="5"/>
        <v>13</v>
      </c>
      <c r="P17" s="13">
        <v>40.049999999999997</v>
      </c>
      <c r="Q17" s="11">
        <f t="shared" si="6"/>
        <v>12</v>
      </c>
      <c r="R17" s="13">
        <v>39.909999999999997</v>
      </c>
      <c r="S17" s="11">
        <f t="shared" si="7"/>
        <v>9</v>
      </c>
      <c r="T17" s="13">
        <v>40.36</v>
      </c>
      <c r="U17" s="48">
        <f t="shared" si="8"/>
        <v>11</v>
      </c>
      <c r="V17" s="9">
        <v>40.28</v>
      </c>
      <c r="W17" s="11">
        <f t="shared" si="9"/>
        <v>14</v>
      </c>
      <c r="X17" s="13">
        <v>39.97</v>
      </c>
      <c r="Y17" s="11">
        <f t="shared" si="10"/>
        <v>10</v>
      </c>
      <c r="Z17" s="13">
        <v>40.43</v>
      </c>
      <c r="AA17" s="11">
        <f t="shared" si="11"/>
        <v>7</v>
      </c>
      <c r="AB17" s="61">
        <f t="shared" si="12"/>
        <v>40.18666666666666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2" t="s">
        <v>16</v>
      </c>
      <c r="C18" s="63"/>
      <c r="D18" s="9">
        <v>40.19</v>
      </c>
      <c r="E18" s="10">
        <f t="shared" si="0"/>
        <v>17</v>
      </c>
      <c r="F18" s="9">
        <v>40.409999999999997</v>
      </c>
      <c r="G18" s="11">
        <f t="shared" si="1"/>
        <v>13</v>
      </c>
      <c r="H18" s="13">
        <v>40.46</v>
      </c>
      <c r="I18" s="11">
        <f t="shared" si="2"/>
        <v>18</v>
      </c>
      <c r="J18" s="13">
        <v>40.19</v>
      </c>
      <c r="K18" s="11">
        <f t="shared" si="3"/>
        <v>11</v>
      </c>
      <c r="L18" s="13">
        <v>40.020000000000003</v>
      </c>
      <c r="M18" s="11">
        <f t="shared" si="4"/>
        <v>12</v>
      </c>
      <c r="N18" s="9">
        <v>40.36</v>
      </c>
      <c r="O18" s="11">
        <f t="shared" si="5"/>
        <v>10</v>
      </c>
      <c r="P18" s="13">
        <v>40.380000000000003</v>
      </c>
      <c r="Q18" s="11">
        <f t="shared" si="6"/>
        <v>17</v>
      </c>
      <c r="R18" s="13">
        <v>40.14</v>
      </c>
      <c r="S18" s="11">
        <f t="shared" si="7"/>
        <v>14</v>
      </c>
      <c r="T18" s="13">
        <v>40.44</v>
      </c>
      <c r="U18" s="11">
        <f t="shared" si="8"/>
        <v>14</v>
      </c>
      <c r="V18" s="9">
        <v>40.200000000000003</v>
      </c>
      <c r="W18" s="11">
        <f t="shared" si="9"/>
        <v>13</v>
      </c>
      <c r="X18" s="13">
        <v>40.18</v>
      </c>
      <c r="Y18" s="11">
        <f t="shared" si="10"/>
        <v>16</v>
      </c>
      <c r="Z18" s="13">
        <v>40.28</v>
      </c>
      <c r="AA18" s="48">
        <f t="shared" si="11"/>
        <v>3</v>
      </c>
      <c r="AB18" s="61">
        <f t="shared" si="12"/>
        <v>40.270833333333336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2" t="s">
        <v>22</v>
      </c>
      <c r="C19" s="63">
        <v>12.5</v>
      </c>
      <c r="D19" s="9">
        <v>39.93</v>
      </c>
      <c r="E19" s="10">
        <f t="shared" si="0"/>
        <v>12</v>
      </c>
      <c r="F19" s="9">
        <v>40.549999999999997</v>
      </c>
      <c r="G19" s="11">
        <f t="shared" si="1"/>
        <v>17</v>
      </c>
      <c r="H19" s="13">
        <v>39.83</v>
      </c>
      <c r="I19" s="11">
        <f t="shared" si="2"/>
        <v>6</v>
      </c>
      <c r="J19" s="13">
        <v>40.270000000000003</v>
      </c>
      <c r="K19" s="11">
        <f t="shared" si="3"/>
        <v>14</v>
      </c>
      <c r="L19" s="13">
        <v>40.119999999999997</v>
      </c>
      <c r="M19" s="11">
        <f t="shared" si="4"/>
        <v>15</v>
      </c>
      <c r="N19" s="14">
        <v>41.38</v>
      </c>
      <c r="O19" s="11">
        <f t="shared" si="5"/>
        <v>22</v>
      </c>
      <c r="P19" s="13">
        <v>40.35</v>
      </c>
      <c r="Q19" s="11">
        <f t="shared" si="6"/>
        <v>16</v>
      </c>
      <c r="R19" s="13">
        <v>40.07</v>
      </c>
      <c r="S19" s="11">
        <f t="shared" si="7"/>
        <v>12</v>
      </c>
      <c r="T19" s="13">
        <v>40.549999999999997</v>
      </c>
      <c r="U19" s="11">
        <f t="shared" si="8"/>
        <v>16</v>
      </c>
      <c r="V19" s="9">
        <v>40.42</v>
      </c>
      <c r="W19" s="11">
        <f t="shared" si="9"/>
        <v>16</v>
      </c>
      <c r="X19" s="13">
        <v>40.03</v>
      </c>
      <c r="Y19" s="11">
        <f t="shared" si="10"/>
        <v>12</v>
      </c>
      <c r="Z19" s="13">
        <v>40.82</v>
      </c>
      <c r="AA19" s="11">
        <f t="shared" si="11"/>
        <v>14</v>
      </c>
      <c r="AB19" s="61">
        <f t="shared" si="12"/>
        <v>40.36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2" t="s">
        <v>20</v>
      </c>
      <c r="C20" s="64"/>
      <c r="D20" s="9">
        <v>40.07</v>
      </c>
      <c r="E20" s="10">
        <f t="shared" si="0"/>
        <v>16</v>
      </c>
      <c r="F20" s="9">
        <v>40.82</v>
      </c>
      <c r="G20" s="11">
        <f t="shared" si="1"/>
        <v>20</v>
      </c>
      <c r="H20" s="13">
        <v>40.270000000000003</v>
      </c>
      <c r="I20" s="11">
        <f t="shared" si="2"/>
        <v>17</v>
      </c>
      <c r="J20" s="13">
        <v>40.229999999999997</v>
      </c>
      <c r="K20" s="11">
        <f t="shared" si="3"/>
        <v>12</v>
      </c>
      <c r="L20" s="13">
        <v>40.33</v>
      </c>
      <c r="M20" s="11">
        <f t="shared" si="4"/>
        <v>18</v>
      </c>
      <c r="N20" s="9">
        <v>40.54</v>
      </c>
      <c r="O20" s="11">
        <f t="shared" si="5"/>
        <v>14</v>
      </c>
      <c r="P20" s="13">
        <v>40.270000000000003</v>
      </c>
      <c r="Q20" s="11">
        <f t="shared" si="6"/>
        <v>14</v>
      </c>
      <c r="R20" s="13">
        <v>40.08</v>
      </c>
      <c r="S20" s="11">
        <f t="shared" si="7"/>
        <v>13</v>
      </c>
      <c r="T20" s="13">
        <v>40.520000000000003</v>
      </c>
      <c r="U20" s="11">
        <f t="shared" si="8"/>
        <v>15</v>
      </c>
      <c r="V20" s="9">
        <v>40.28</v>
      </c>
      <c r="W20" s="11">
        <f t="shared" si="9"/>
        <v>14</v>
      </c>
      <c r="X20" s="13">
        <v>40.03</v>
      </c>
      <c r="Y20" s="11">
        <f t="shared" si="10"/>
        <v>12</v>
      </c>
      <c r="Z20" s="12">
        <v>41.02</v>
      </c>
      <c r="AA20" s="11">
        <f t="shared" si="11"/>
        <v>19</v>
      </c>
      <c r="AB20" s="61">
        <f t="shared" si="12"/>
        <v>40.371666666666663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2" t="s">
        <v>37</v>
      </c>
      <c r="C21" s="64">
        <v>5</v>
      </c>
      <c r="D21" s="9">
        <v>40.520000000000003</v>
      </c>
      <c r="E21" s="10">
        <f t="shared" si="0"/>
        <v>19</v>
      </c>
      <c r="F21" s="9">
        <v>40.409999999999997</v>
      </c>
      <c r="G21" s="11">
        <f t="shared" si="1"/>
        <v>13</v>
      </c>
      <c r="H21" s="13">
        <v>40.200000000000003</v>
      </c>
      <c r="I21" s="11">
        <f t="shared" si="2"/>
        <v>16</v>
      </c>
      <c r="J21" s="13">
        <v>40.31</v>
      </c>
      <c r="K21" s="11">
        <f t="shared" si="3"/>
        <v>16</v>
      </c>
      <c r="L21" s="13">
        <v>40.07</v>
      </c>
      <c r="M21" s="11">
        <f t="shared" si="4"/>
        <v>14</v>
      </c>
      <c r="N21" s="9">
        <v>40.770000000000003</v>
      </c>
      <c r="O21" s="11">
        <f t="shared" si="5"/>
        <v>16</v>
      </c>
      <c r="P21" s="13">
        <v>40.299999999999997</v>
      </c>
      <c r="Q21" s="11">
        <f t="shared" si="6"/>
        <v>15</v>
      </c>
      <c r="R21" s="13">
        <v>40.47</v>
      </c>
      <c r="S21" s="11">
        <f t="shared" si="7"/>
        <v>18</v>
      </c>
      <c r="T21" s="12">
        <v>41.49</v>
      </c>
      <c r="U21" s="11">
        <f t="shared" si="8"/>
        <v>23</v>
      </c>
      <c r="V21" s="9">
        <v>40.799999999999997</v>
      </c>
      <c r="W21" s="11">
        <f t="shared" si="9"/>
        <v>20</v>
      </c>
      <c r="X21" s="13">
        <v>40.22</v>
      </c>
      <c r="Y21" s="11">
        <f t="shared" si="10"/>
        <v>18</v>
      </c>
      <c r="Z21" s="13">
        <v>40.909999999999997</v>
      </c>
      <c r="AA21" s="11">
        <f t="shared" si="11"/>
        <v>18</v>
      </c>
      <c r="AB21" s="61">
        <f t="shared" si="12"/>
        <v>40.539166666666659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2" t="s">
        <v>31</v>
      </c>
      <c r="C22" s="64">
        <v>10</v>
      </c>
      <c r="D22" s="9">
        <v>40.020000000000003</v>
      </c>
      <c r="E22" s="10">
        <f t="shared" si="0"/>
        <v>15</v>
      </c>
      <c r="F22" s="9">
        <v>40.4</v>
      </c>
      <c r="G22" s="11">
        <f t="shared" si="1"/>
        <v>12</v>
      </c>
      <c r="H22" s="13">
        <v>39.92</v>
      </c>
      <c r="I22" s="11">
        <f t="shared" si="2"/>
        <v>8</v>
      </c>
      <c r="J22" s="13">
        <v>40.39</v>
      </c>
      <c r="K22" s="11">
        <f t="shared" si="3"/>
        <v>18</v>
      </c>
      <c r="L22" s="12">
        <v>41.07</v>
      </c>
      <c r="M22" s="11">
        <f t="shared" si="4"/>
        <v>24</v>
      </c>
      <c r="N22" s="9">
        <v>41.05</v>
      </c>
      <c r="O22" s="11">
        <f t="shared" si="5"/>
        <v>20</v>
      </c>
      <c r="P22" s="13">
        <v>40.47</v>
      </c>
      <c r="Q22" s="11">
        <f t="shared" si="6"/>
        <v>18</v>
      </c>
      <c r="R22" s="13">
        <v>40.729999999999997</v>
      </c>
      <c r="S22" s="11">
        <f t="shared" si="7"/>
        <v>19</v>
      </c>
      <c r="T22" s="13">
        <v>40.96</v>
      </c>
      <c r="U22" s="11">
        <f t="shared" si="8"/>
        <v>18</v>
      </c>
      <c r="V22" s="9">
        <v>40.86</v>
      </c>
      <c r="W22" s="11">
        <f t="shared" si="9"/>
        <v>21</v>
      </c>
      <c r="X22" s="13">
        <v>40.19</v>
      </c>
      <c r="Y22" s="11">
        <f t="shared" si="10"/>
        <v>17</v>
      </c>
      <c r="Z22" s="13">
        <v>41.11</v>
      </c>
      <c r="AA22" s="11">
        <f t="shared" si="11"/>
        <v>22</v>
      </c>
      <c r="AB22" s="61">
        <f t="shared" si="12"/>
        <v>40.597500000000004</v>
      </c>
    </row>
    <row r="23" spans="1:29" ht="30" customHeight="1" thickBot="1" x14ac:dyDescent="0.25">
      <c r="A23" s="4">
        <f ca="1">RANK(AB23,AB$5:OFFSET(AB$5,0,0,COUNTA(B$5:B$24)),1)</f>
        <v>19</v>
      </c>
      <c r="B23" s="62" t="s">
        <v>19</v>
      </c>
      <c r="C23" s="63"/>
      <c r="D23" s="14">
        <v>40.630000000000003</v>
      </c>
      <c r="E23" s="10">
        <f t="shared" si="0"/>
        <v>22</v>
      </c>
      <c r="F23" s="9">
        <v>40.869999999999997</v>
      </c>
      <c r="G23" s="11">
        <f t="shared" si="1"/>
        <v>21</v>
      </c>
      <c r="H23" s="13">
        <v>40.47</v>
      </c>
      <c r="I23" s="11">
        <f t="shared" si="2"/>
        <v>19</v>
      </c>
      <c r="J23" s="13">
        <v>40.61</v>
      </c>
      <c r="K23" s="11">
        <f t="shared" si="3"/>
        <v>20</v>
      </c>
      <c r="L23" s="13">
        <v>40.380000000000003</v>
      </c>
      <c r="M23" s="11">
        <f t="shared" si="4"/>
        <v>19</v>
      </c>
      <c r="N23" s="9">
        <v>40.79</v>
      </c>
      <c r="O23" s="11">
        <f t="shared" si="5"/>
        <v>17</v>
      </c>
      <c r="P23" s="13">
        <v>40.6</v>
      </c>
      <c r="Q23" s="11">
        <f t="shared" si="6"/>
        <v>20</v>
      </c>
      <c r="R23" s="13">
        <v>40.35</v>
      </c>
      <c r="S23" s="11">
        <f t="shared" si="7"/>
        <v>17</v>
      </c>
      <c r="T23" s="13">
        <v>41.06</v>
      </c>
      <c r="U23" s="11">
        <f t="shared" si="8"/>
        <v>21</v>
      </c>
      <c r="V23" s="9">
        <v>40.770000000000003</v>
      </c>
      <c r="W23" s="11">
        <f t="shared" si="9"/>
        <v>19</v>
      </c>
      <c r="X23" s="13">
        <v>40.409999999999997</v>
      </c>
      <c r="Y23" s="11">
        <f t="shared" si="10"/>
        <v>19</v>
      </c>
      <c r="Z23" s="13">
        <v>40.880000000000003</v>
      </c>
      <c r="AA23" s="11">
        <f t="shared" si="11"/>
        <v>17</v>
      </c>
      <c r="AB23" s="61">
        <f t="shared" si="12"/>
        <v>40.651666666666664</v>
      </c>
    </row>
    <row r="24" spans="1:29" ht="30" customHeight="1" thickBot="1" x14ac:dyDescent="0.25">
      <c r="A24" s="4">
        <f ca="1">RANK(AB24,AB$5:OFFSET(AB$5,0,0,COUNTA(B$5:B$27)),1)</f>
        <v>20</v>
      </c>
      <c r="B24" s="62" t="s">
        <v>25</v>
      </c>
      <c r="C24" s="63"/>
      <c r="D24" s="9">
        <v>40.409999999999997</v>
      </c>
      <c r="E24" s="10">
        <f t="shared" si="0"/>
        <v>18</v>
      </c>
      <c r="F24" s="14">
        <v>41.13</v>
      </c>
      <c r="G24" s="11">
        <f t="shared" si="1"/>
        <v>23</v>
      </c>
      <c r="H24" s="13">
        <v>40.619999999999997</v>
      </c>
      <c r="I24" s="11">
        <f t="shared" si="2"/>
        <v>20</v>
      </c>
      <c r="J24" s="13">
        <v>40.75</v>
      </c>
      <c r="K24" s="11">
        <f t="shared" si="3"/>
        <v>21</v>
      </c>
      <c r="L24" s="13">
        <v>40.26</v>
      </c>
      <c r="M24" s="11">
        <f t="shared" si="4"/>
        <v>17</v>
      </c>
      <c r="N24" s="9">
        <v>40.799999999999997</v>
      </c>
      <c r="O24" s="11">
        <f t="shared" si="5"/>
        <v>18</v>
      </c>
      <c r="P24" s="13">
        <v>40.729999999999997</v>
      </c>
      <c r="Q24" s="11">
        <f t="shared" si="6"/>
        <v>22</v>
      </c>
      <c r="R24" s="13">
        <v>40.770000000000003</v>
      </c>
      <c r="S24" s="11">
        <f t="shared" si="7"/>
        <v>20</v>
      </c>
      <c r="T24" s="13">
        <v>41.01</v>
      </c>
      <c r="U24" s="11">
        <f t="shared" si="8"/>
        <v>19</v>
      </c>
      <c r="V24" s="9">
        <v>40.57</v>
      </c>
      <c r="W24" s="11">
        <f t="shared" si="9"/>
        <v>17</v>
      </c>
      <c r="X24" s="13">
        <v>40.619999999999997</v>
      </c>
      <c r="Y24" s="11">
        <f t="shared" si="10"/>
        <v>21</v>
      </c>
      <c r="Z24" s="13">
        <v>40.85</v>
      </c>
      <c r="AA24" s="11">
        <f t="shared" si="11"/>
        <v>16</v>
      </c>
      <c r="AB24" s="61">
        <f t="shared" si="12"/>
        <v>40.71</v>
      </c>
    </row>
    <row r="25" spans="1:29" ht="30" customHeight="1" thickBot="1" x14ac:dyDescent="0.25">
      <c r="A25" s="4">
        <v>21</v>
      </c>
      <c r="B25" s="62" t="s">
        <v>27</v>
      </c>
      <c r="C25" s="63"/>
      <c r="D25" s="9">
        <v>40.65</v>
      </c>
      <c r="E25" s="10">
        <f t="shared" si="0"/>
        <v>23</v>
      </c>
      <c r="F25" s="9">
        <v>40.92</v>
      </c>
      <c r="G25" s="11">
        <f t="shared" si="1"/>
        <v>22</v>
      </c>
      <c r="H25" s="13">
        <v>40.86</v>
      </c>
      <c r="I25" s="48">
        <f t="shared" si="2"/>
        <v>23</v>
      </c>
      <c r="J25" s="13">
        <v>40.97</v>
      </c>
      <c r="K25" s="11">
        <f t="shared" si="3"/>
        <v>23</v>
      </c>
      <c r="L25" s="13">
        <v>40.520000000000003</v>
      </c>
      <c r="M25" s="11">
        <f t="shared" si="4"/>
        <v>20</v>
      </c>
      <c r="N25" s="9">
        <v>41.12</v>
      </c>
      <c r="O25" s="11">
        <f t="shared" si="5"/>
        <v>21</v>
      </c>
      <c r="P25" s="13">
        <v>40.65</v>
      </c>
      <c r="Q25" s="11">
        <f t="shared" si="6"/>
        <v>21</v>
      </c>
      <c r="R25" s="13">
        <v>40.89</v>
      </c>
      <c r="S25" s="11">
        <f t="shared" si="7"/>
        <v>21</v>
      </c>
      <c r="T25" s="13">
        <v>40.82</v>
      </c>
      <c r="U25" s="11">
        <f t="shared" si="8"/>
        <v>17</v>
      </c>
      <c r="V25" s="9">
        <v>40.75</v>
      </c>
      <c r="W25" s="11">
        <f t="shared" si="9"/>
        <v>18</v>
      </c>
      <c r="X25" s="13">
        <v>40.6</v>
      </c>
      <c r="Y25" s="11">
        <f t="shared" si="10"/>
        <v>20</v>
      </c>
      <c r="Z25" s="13">
        <v>41.09</v>
      </c>
      <c r="AA25" s="11">
        <f t="shared" si="11"/>
        <v>20</v>
      </c>
      <c r="AB25" s="61">
        <f t="shared" si="12"/>
        <v>40.82</v>
      </c>
    </row>
    <row r="26" spans="1:29" ht="30" customHeight="1" thickBot="1" x14ac:dyDescent="0.25">
      <c r="A26" s="4">
        <v>22</v>
      </c>
      <c r="B26" s="62" t="s">
        <v>32</v>
      </c>
      <c r="C26" s="63">
        <v>5</v>
      </c>
      <c r="D26" s="9">
        <v>40.56</v>
      </c>
      <c r="E26" s="10">
        <f t="shared" si="0"/>
        <v>20</v>
      </c>
      <c r="F26" s="9">
        <v>40.65</v>
      </c>
      <c r="G26" s="11">
        <f t="shared" si="1"/>
        <v>18</v>
      </c>
      <c r="H26" s="13">
        <v>40.72</v>
      </c>
      <c r="I26" s="11">
        <f t="shared" si="2"/>
        <v>21</v>
      </c>
      <c r="J26" s="13">
        <v>40.880000000000003</v>
      </c>
      <c r="K26" s="11">
        <f t="shared" si="3"/>
        <v>22</v>
      </c>
      <c r="L26" s="13">
        <v>40.69</v>
      </c>
      <c r="M26" s="11">
        <f t="shared" si="4"/>
        <v>21</v>
      </c>
      <c r="N26" s="9">
        <v>41.03</v>
      </c>
      <c r="O26" s="11">
        <f t="shared" si="5"/>
        <v>19</v>
      </c>
      <c r="P26" s="13">
        <v>40.58</v>
      </c>
      <c r="Q26" s="48">
        <f t="shared" si="6"/>
        <v>19</v>
      </c>
      <c r="R26" s="13">
        <v>41.02</v>
      </c>
      <c r="S26" s="11">
        <f t="shared" si="7"/>
        <v>22</v>
      </c>
      <c r="T26" s="13">
        <v>41.16</v>
      </c>
      <c r="U26" s="11">
        <f t="shared" si="8"/>
        <v>22</v>
      </c>
      <c r="V26" s="9">
        <v>41.09</v>
      </c>
      <c r="W26" s="11">
        <f t="shared" si="9"/>
        <v>22</v>
      </c>
      <c r="X26" s="13">
        <v>40.950000000000003</v>
      </c>
      <c r="Y26" s="11">
        <f t="shared" si="10"/>
        <v>23</v>
      </c>
      <c r="Z26" s="13">
        <v>41.1</v>
      </c>
      <c r="AA26" s="11">
        <f t="shared" si="11"/>
        <v>21</v>
      </c>
      <c r="AB26" s="61">
        <f t="shared" si="12"/>
        <v>40.869166666666665</v>
      </c>
    </row>
    <row r="27" spans="1:29" ht="30" customHeight="1" thickBot="1" x14ac:dyDescent="0.25">
      <c r="A27" s="4">
        <v>23</v>
      </c>
      <c r="B27" s="62" t="s">
        <v>34</v>
      </c>
      <c r="C27" s="64"/>
      <c r="D27" s="9">
        <v>40.590000000000003</v>
      </c>
      <c r="E27" s="10">
        <f t="shared" si="0"/>
        <v>21</v>
      </c>
      <c r="F27" s="9">
        <v>40.700000000000003</v>
      </c>
      <c r="G27" s="11">
        <f t="shared" si="1"/>
        <v>19</v>
      </c>
      <c r="H27" s="13">
        <v>40.76</v>
      </c>
      <c r="I27" s="11">
        <f t="shared" si="2"/>
        <v>22</v>
      </c>
      <c r="J27" s="13">
        <v>40.57</v>
      </c>
      <c r="K27" s="11">
        <f t="shared" si="3"/>
        <v>19</v>
      </c>
      <c r="L27" s="13">
        <v>41.01</v>
      </c>
      <c r="M27" s="48">
        <f t="shared" si="4"/>
        <v>23</v>
      </c>
      <c r="N27" s="9">
        <v>42.04</v>
      </c>
      <c r="O27" s="11">
        <f t="shared" si="5"/>
        <v>24</v>
      </c>
      <c r="P27" s="13">
        <v>41.11</v>
      </c>
      <c r="Q27" s="11">
        <f t="shared" si="6"/>
        <v>23</v>
      </c>
      <c r="R27" s="13">
        <v>41.23</v>
      </c>
      <c r="S27" s="11">
        <f t="shared" si="7"/>
        <v>23</v>
      </c>
      <c r="T27" s="13">
        <v>41.05</v>
      </c>
      <c r="U27" s="11">
        <f t="shared" si="8"/>
        <v>20</v>
      </c>
      <c r="V27" s="9">
        <v>41.13</v>
      </c>
      <c r="W27" s="11">
        <f t="shared" si="9"/>
        <v>23</v>
      </c>
      <c r="X27" s="13">
        <v>40.729999999999997</v>
      </c>
      <c r="Y27" s="11">
        <f t="shared" si="10"/>
        <v>22</v>
      </c>
      <c r="Z27" s="13">
        <v>41.9</v>
      </c>
      <c r="AA27" s="11">
        <f t="shared" si="11"/>
        <v>24</v>
      </c>
      <c r="AB27" s="61">
        <f t="shared" si="12"/>
        <v>41.068333333333335</v>
      </c>
    </row>
    <row r="28" spans="1:29" ht="30" customHeight="1" thickBot="1" x14ac:dyDescent="0.25">
      <c r="A28" s="4">
        <v>24</v>
      </c>
      <c r="B28" s="65" t="s">
        <v>36</v>
      </c>
      <c r="C28" s="66">
        <v>20</v>
      </c>
      <c r="D28" s="67">
        <v>41.12</v>
      </c>
      <c r="E28" s="10">
        <f t="shared" si="0"/>
        <v>24</v>
      </c>
      <c r="F28" s="67">
        <v>41.94</v>
      </c>
      <c r="G28" s="11">
        <f t="shared" si="1"/>
        <v>24</v>
      </c>
      <c r="H28" s="68">
        <v>41.05</v>
      </c>
      <c r="I28" s="11">
        <f t="shared" si="2"/>
        <v>24</v>
      </c>
      <c r="J28" s="68">
        <v>41.51</v>
      </c>
      <c r="K28" s="11">
        <f t="shared" si="3"/>
        <v>24</v>
      </c>
      <c r="L28" s="68">
        <v>40.89</v>
      </c>
      <c r="M28" s="11">
        <f t="shared" si="4"/>
        <v>22</v>
      </c>
      <c r="N28" s="67">
        <v>41.86</v>
      </c>
      <c r="O28" s="48">
        <f t="shared" si="5"/>
        <v>23</v>
      </c>
      <c r="P28" s="68">
        <v>41.35</v>
      </c>
      <c r="Q28" s="11">
        <f t="shared" si="6"/>
        <v>24</v>
      </c>
      <c r="R28" s="68">
        <v>41.49</v>
      </c>
      <c r="S28" s="11">
        <f t="shared" si="7"/>
        <v>24</v>
      </c>
      <c r="T28" s="68">
        <v>42.79</v>
      </c>
      <c r="U28" s="11">
        <f t="shared" si="8"/>
        <v>24</v>
      </c>
      <c r="V28" s="67">
        <v>41.73</v>
      </c>
      <c r="W28" s="11">
        <f t="shared" si="9"/>
        <v>24</v>
      </c>
      <c r="X28" s="68">
        <v>41.11</v>
      </c>
      <c r="Y28" s="11">
        <f t="shared" si="10"/>
        <v>24</v>
      </c>
      <c r="Z28" s="68">
        <v>41.79</v>
      </c>
      <c r="AA28" s="11">
        <f t="shared" si="11"/>
        <v>23</v>
      </c>
      <c r="AB28" s="61">
        <f t="shared" si="12"/>
        <v>41.552500000000009</v>
      </c>
    </row>
    <row r="29" spans="1:29" ht="30" hidden="1" customHeight="1" thickBot="1" x14ac:dyDescent="0.25">
      <c r="A29" s="69" t="e">
        <f>RANK(AB29,AB$5:AB$19,1)</f>
        <v>#DIV/0!</v>
      </c>
      <c r="B29" s="65"/>
      <c r="C29" s="66"/>
      <c r="D29" s="67"/>
      <c r="E29" s="70" t="e">
        <f t="shared" si="0"/>
        <v>#N/A</v>
      </c>
      <c r="F29" s="71"/>
      <c r="G29" s="72" t="e">
        <f t="shared" si="1"/>
        <v>#N/A</v>
      </c>
      <c r="H29" s="73"/>
      <c r="I29" s="72" t="e">
        <f t="shared" si="2"/>
        <v>#N/A</v>
      </c>
      <c r="J29" s="73"/>
      <c r="K29" s="72" t="e">
        <f t="shared" si="3"/>
        <v>#N/A</v>
      </c>
      <c r="L29" s="73"/>
      <c r="M29" s="72" t="e">
        <f t="shared" si="4"/>
        <v>#N/A</v>
      </c>
      <c r="N29" s="71"/>
      <c r="O29" s="72" t="e">
        <f t="shared" si="5"/>
        <v>#N/A</v>
      </c>
      <c r="P29" s="73"/>
      <c r="Q29" s="72" t="e">
        <f t="shared" si="6"/>
        <v>#N/A</v>
      </c>
      <c r="R29" s="73"/>
      <c r="S29" s="72" t="e">
        <f t="shared" si="7"/>
        <v>#N/A</v>
      </c>
      <c r="T29" s="73"/>
      <c r="U29" s="72" t="e">
        <f t="shared" si="8"/>
        <v>#N/A</v>
      </c>
      <c r="V29" s="71"/>
      <c r="W29" s="72" t="e">
        <f t="shared" si="9"/>
        <v>#N/A</v>
      </c>
      <c r="X29" s="73"/>
      <c r="Y29" s="72" t="e">
        <f t="shared" si="10"/>
        <v>#N/A</v>
      </c>
      <c r="Z29" s="73"/>
      <c r="AA29" s="72" t="e">
        <f t="shared" si="11"/>
        <v>#N/A</v>
      </c>
      <c r="AB29" s="61" t="e">
        <f t="shared" si="12"/>
        <v>#DIV/0!</v>
      </c>
    </row>
    <row r="30" spans="1:29" ht="30" customHeight="1" thickBot="1" x14ac:dyDescent="0.25">
      <c r="A30" s="95" t="s">
        <v>7</v>
      </c>
      <c r="B30" s="96"/>
      <c r="C30" s="74">
        <v>8</v>
      </c>
      <c r="D30" s="75">
        <f ca="1">AVERAGEIF(OFFSET(D5,0,0,$C30), "&gt;25")</f>
        <v>39.685000000000002</v>
      </c>
      <c r="E30" s="76">
        <f ca="1">RANK(D30,$D31:$O31,1)</f>
        <v>1</v>
      </c>
      <c r="F30" s="75">
        <f ca="1">AVERAGEIF(OFFSET(F5,0,0,$C30), "&gt;25")</f>
        <v>40.052500000000002</v>
      </c>
      <c r="G30" s="76">
        <f ca="1">RANK(F30,$D31:$O31,1)</f>
        <v>9</v>
      </c>
      <c r="H30" s="77">
        <f ca="1">AVERAGEIF(OFFSET(H5,0,0,$C30), "&gt;25")</f>
        <v>39.770000000000003</v>
      </c>
      <c r="I30" s="76">
        <f ca="1">RANK(H30,$D31:$O31,1)</f>
        <v>4</v>
      </c>
      <c r="J30" s="75">
        <f ca="1">AVERAGEIF(OFFSET(J5,0,0,$C30), "&gt;25")</f>
        <v>39.965000000000003</v>
      </c>
      <c r="K30" s="76">
        <f ca="1">RANK(J30,$D31:$O31,1)</f>
        <v>8</v>
      </c>
      <c r="L30" s="77">
        <f ca="1">AVERAGEIF(OFFSET(L5,0,0,$C30), "&gt;25")</f>
        <v>39.753750000000004</v>
      </c>
      <c r="M30" s="76">
        <f ca="1">RANK(L30,$D31:$O31,1)</f>
        <v>2</v>
      </c>
      <c r="N30" s="75">
        <f ca="1">AVERAGEIF(OFFSET(N5,0,0,$C30), "&gt;25")</f>
        <v>40.1</v>
      </c>
      <c r="O30" s="76">
        <f ca="1">RANK(N30,$D31:$O31,1)</f>
        <v>10</v>
      </c>
      <c r="P30" s="77">
        <f ca="1">AVERAGEIF(OFFSET(P5,0,0,$C30), "&gt;25")</f>
        <v>39.806250000000006</v>
      </c>
      <c r="Q30" s="76">
        <f ca="1">RANK(P30,$D31:$O31,1)</f>
        <v>6</v>
      </c>
      <c r="R30" s="75">
        <f ca="1">AVERAGEIF(OFFSET(R5,0,0,$C30), "&gt;25")</f>
        <v>39.754999999999995</v>
      </c>
      <c r="S30" s="76">
        <f ca="1">RANK(R30,$D31:$O31,1)</f>
        <v>3</v>
      </c>
      <c r="T30" s="77">
        <f ca="1">AVERAGEIF(OFFSET(T5,0,0,$C30), "&gt;25")</f>
        <v>40.174999999999997</v>
      </c>
      <c r="U30" s="76">
        <f ca="1">RANK(T30,$D31:$O31,1)</f>
        <v>11</v>
      </c>
      <c r="V30" s="75">
        <f ca="1">AVERAGEIF(OFFSET(V5,0,0,$C30), "&gt;25")</f>
        <v>39.951250000000002</v>
      </c>
      <c r="W30" s="76">
        <f ca="1">RANK(V30,$D31:$O31,1)</f>
        <v>7</v>
      </c>
      <c r="X30" s="75">
        <f ca="1">AVERAGEIF(OFFSET(X5,0,0,$C30), "&gt;25")</f>
        <v>39.804999999999993</v>
      </c>
      <c r="Y30" s="76">
        <f ca="1">RANK(X30,$D31:$O31,1)</f>
        <v>5</v>
      </c>
      <c r="Z30" s="75">
        <f ca="1">AVERAGEIF(OFFSET(Z5,0,0,$C30), "&gt;25")</f>
        <v>40.46875</v>
      </c>
      <c r="AA30" s="76">
        <f ca="1">RANK(Z30,$D31:$O31,1)</f>
        <v>12</v>
      </c>
      <c r="AB30" s="78">
        <f>AVERAGEIF(AB5:AB29, "&gt;25")</f>
        <v>40.335277777777783</v>
      </c>
    </row>
    <row r="31" spans="1:29" ht="30" customHeight="1" x14ac:dyDescent="0.2">
      <c r="A31" s="8"/>
      <c r="D31" s="79">
        <f ca="1">OFFSET($D$30,0,(COLUMN()-4)*2 )</f>
        <v>39.685000000000002</v>
      </c>
      <c r="E31" s="79">
        <f t="shared" ref="E31:O31" ca="1" si="13">OFFSET($D$30,0,(COLUMN()-4)*2 )</f>
        <v>40.052500000000002</v>
      </c>
      <c r="F31" s="79">
        <f t="shared" ca="1" si="13"/>
        <v>39.770000000000003</v>
      </c>
      <c r="G31" s="79">
        <f t="shared" ca="1" si="13"/>
        <v>39.965000000000003</v>
      </c>
      <c r="H31" s="79">
        <f t="shared" ca="1" si="13"/>
        <v>39.753750000000004</v>
      </c>
      <c r="I31" s="79">
        <f t="shared" ca="1" si="13"/>
        <v>40.1</v>
      </c>
      <c r="J31" s="79">
        <f t="shared" ca="1" si="13"/>
        <v>39.806250000000006</v>
      </c>
      <c r="K31" s="79">
        <f t="shared" ca="1" si="13"/>
        <v>39.754999999999995</v>
      </c>
      <c r="L31" s="79">
        <f t="shared" ca="1" si="13"/>
        <v>40.174999999999997</v>
      </c>
      <c r="M31" s="79">
        <f t="shared" ca="1" si="13"/>
        <v>39.951250000000002</v>
      </c>
      <c r="N31" s="79">
        <f t="shared" ca="1" si="13"/>
        <v>39.804999999999993</v>
      </c>
      <c r="O31" s="79">
        <f t="shared" ca="1" si="13"/>
        <v>40.46875</v>
      </c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8"/>
    </row>
    <row r="32" spans="1:29" ht="30" customHeight="1" x14ac:dyDescent="0.2"/>
  </sheetData>
  <sortState ref="B5:AB28">
    <sortCondition ref="AB5:AB2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topLeftCell="A2" zoomScale="60" zoomScaleNormal="60" workbookViewId="0">
      <selection activeCell="K9" sqref="K9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0" t="s">
        <v>0</v>
      </c>
      <c r="B3" s="92" t="s">
        <v>1</v>
      </c>
      <c r="C3" s="50"/>
      <c r="D3" s="94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51"/>
    </row>
    <row r="4" spans="1:29" ht="28.5" customHeight="1" thickBot="1" x14ac:dyDescent="0.25">
      <c r="A4" s="91"/>
      <c r="B4" s="93"/>
      <c r="C4" s="52" t="s">
        <v>3</v>
      </c>
      <c r="D4" s="53">
        <v>1</v>
      </c>
      <c r="E4" s="54" t="s">
        <v>4</v>
      </c>
      <c r="F4" s="53">
        <v>3</v>
      </c>
      <c r="G4" s="55" t="s">
        <v>4</v>
      </c>
      <c r="H4" s="53">
        <v>6</v>
      </c>
      <c r="I4" s="55" t="s">
        <v>4</v>
      </c>
      <c r="J4" s="53">
        <v>7</v>
      </c>
      <c r="K4" s="55" t="s">
        <v>4</v>
      </c>
      <c r="L4" s="53">
        <v>8</v>
      </c>
      <c r="M4" s="55" t="s">
        <v>5</v>
      </c>
      <c r="N4" s="53">
        <v>9</v>
      </c>
      <c r="O4" s="55" t="s">
        <v>4</v>
      </c>
      <c r="P4" s="53">
        <v>10</v>
      </c>
      <c r="Q4" s="55" t="s">
        <v>4</v>
      </c>
      <c r="R4" s="53">
        <v>11</v>
      </c>
      <c r="S4" s="55" t="s">
        <v>4</v>
      </c>
      <c r="T4" s="53">
        <v>13</v>
      </c>
      <c r="U4" s="55" t="s">
        <v>4</v>
      </c>
      <c r="V4" s="53">
        <v>21</v>
      </c>
      <c r="W4" s="55" t="s">
        <v>4</v>
      </c>
      <c r="X4" s="53">
        <v>44</v>
      </c>
      <c r="Y4" s="55" t="s">
        <v>4</v>
      </c>
      <c r="Z4" s="56">
        <v>69</v>
      </c>
      <c r="AA4" s="57" t="s">
        <v>5</v>
      </c>
      <c r="AB4" s="58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59" t="s">
        <v>28</v>
      </c>
      <c r="C5" s="60">
        <v>5</v>
      </c>
      <c r="D5" s="5">
        <v>39.970999999999997</v>
      </c>
      <c r="E5" s="4">
        <f>RANK(D5,D$5:D$29,1)</f>
        <v>5</v>
      </c>
      <c r="F5" s="15">
        <v>40.015000000000001</v>
      </c>
      <c r="G5" s="6">
        <f>RANK(F5,F$5:F$29,1)</f>
        <v>6</v>
      </c>
      <c r="H5" s="7">
        <v>39.948</v>
      </c>
      <c r="I5" s="6">
        <f>RANK(H5,H$5:H$29,1)</f>
        <v>4</v>
      </c>
      <c r="J5" s="7">
        <v>39.941000000000003</v>
      </c>
      <c r="K5" s="6">
        <f>RANK(J5,J$5:J$29,1)</f>
        <v>6</v>
      </c>
      <c r="L5" s="7">
        <v>40.155999999999999</v>
      </c>
      <c r="M5" s="6">
        <f>RANK(L5,L$5:L$29,1)</f>
        <v>3</v>
      </c>
      <c r="N5" s="5">
        <v>39.917999999999999</v>
      </c>
      <c r="O5" s="6">
        <f>RANK(N5,N$5:N$29,1)</f>
        <v>3</v>
      </c>
      <c r="P5" s="7">
        <v>39.962000000000003</v>
      </c>
      <c r="Q5" s="6">
        <f>RANK(P5,P$5:P$29,1)</f>
        <v>1</v>
      </c>
      <c r="R5" s="7">
        <v>40.005000000000003</v>
      </c>
      <c r="S5" s="6">
        <f>RANK(R5,R$5:R$29,1)</f>
        <v>1</v>
      </c>
      <c r="T5" s="7">
        <v>39.941000000000003</v>
      </c>
      <c r="U5" s="6">
        <f>RANK(T5,T$5:T$29,1)</f>
        <v>1</v>
      </c>
      <c r="V5" s="5">
        <v>39.831000000000003</v>
      </c>
      <c r="W5" s="6">
        <f>RANK(V5,V$5:V$29,1)</f>
        <v>3</v>
      </c>
      <c r="X5" s="7">
        <v>40.220999999999997</v>
      </c>
      <c r="Y5" s="6">
        <f>RANK(X5,X$5:X$29,1)</f>
        <v>1</v>
      </c>
      <c r="Z5" s="7">
        <v>39.773000000000003</v>
      </c>
      <c r="AA5" s="6">
        <f>RANK(Z5,Z$5:Z$29,1)</f>
        <v>2</v>
      </c>
      <c r="AB5" s="61">
        <f>AVERAGEIF(D5:AA5,"&gt;25")</f>
        <v>39.973500000000001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2" t="s">
        <v>8</v>
      </c>
      <c r="C6" s="63"/>
      <c r="D6" s="9">
        <v>40.164000000000001</v>
      </c>
      <c r="E6" s="10">
        <f>RANK(D6,D$5:D$29,1)</f>
        <v>8</v>
      </c>
      <c r="F6" s="9">
        <v>39.966999999999999</v>
      </c>
      <c r="G6" s="11">
        <f>RANK(F6,F$5:F$29,1)</f>
        <v>4</v>
      </c>
      <c r="H6" s="13">
        <v>40.146000000000001</v>
      </c>
      <c r="I6" s="11">
        <f>RANK(H6,H$5:H$29,1)</f>
        <v>7</v>
      </c>
      <c r="J6" s="13">
        <v>39.936</v>
      </c>
      <c r="K6" s="11">
        <f>RANK(J6,J$5:J$29,1)</f>
        <v>5</v>
      </c>
      <c r="L6" s="13">
        <v>40.231000000000002</v>
      </c>
      <c r="M6" s="11">
        <f>RANK(L6,L$5:L$29,1)</f>
        <v>5</v>
      </c>
      <c r="N6" s="9">
        <v>39.51</v>
      </c>
      <c r="O6" s="11">
        <f>RANK(N6,N$5:N$29,1)</f>
        <v>1</v>
      </c>
      <c r="P6" s="13">
        <v>40.055999999999997</v>
      </c>
      <c r="Q6" s="11">
        <f>RANK(P6,P$5:P$29,1)</f>
        <v>3</v>
      </c>
      <c r="R6" s="13">
        <v>40.073</v>
      </c>
      <c r="S6" s="11">
        <f>RANK(R6,R$5:R$29,1)</f>
        <v>2</v>
      </c>
      <c r="T6" s="13">
        <v>40.134999999999998</v>
      </c>
      <c r="U6" s="11">
        <f>RANK(T6,T$5:T$29,1)</f>
        <v>8</v>
      </c>
      <c r="V6" s="9">
        <v>39.773000000000003</v>
      </c>
      <c r="W6" s="11">
        <f>RANK(V6,V$5:V$29,1)</f>
        <v>1</v>
      </c>
      <c r="X6" s="13">
        <v>40.232999999999997</v>
      </c>
      <c r="Y6" s="11">
        <f>RANK(X6,X$5:X$29,1)</f>
        <v>2</v>
      </c>
      <c r="Z6" s="13">
        <v>39.744999999999997</v>
      </c>
      <c r="AA6" s="48">
        <f>RANK(Z6,Z$5:Z$29,1)</f>
        <v>1</v>
      </c>
      <c r="AB6" s="61">
        <f>AVERAGEIF(D6:AA6,"&gt;25")</f>
        <v>39.997416666666666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2" t="s">
        <v>9</v>
      </c>
      <c r="C7" s="63"/>
      <c r="D7" s="9">
        <v>39.878</v>
      </c>
      <c r="E7" s="10">
        <f>RANK(D7,D$5:D$29,1)</f>
        <v>3</v>
      </c>
      <c r="F7" s="9">
        <v>39.866</v>
      </c>
      <c r="G7" s="11">
        <f>RANK(F7,F$5:F$29,1)</f>
        <v>2</v>
      </c>
      <c r="H7" s="13">
        <v>39.829000000000001</v>
      </c>
      <c r="I7" s="11">
        <f>RANK(H7,H$5:H$29,1)</f>
        <v>1</v>
      </c>
      <c r="J7" s="13">
        <v>39.78</v>
      </c>
      <c r="K7" s="11">
        <f>RANK(J7,J$5:J$29,1)</f>
        <v>2</v>
      </c>
      <c r="L7" s="13">
        <v>40.045999999999999</v>
      </c>
      <c r="M7" s="11">
        <f>RANK(L7,L$5:L$29,1)</f>
        <v>1</v>
      </c>
      <c r="N7" s="9">
        <v>39.777000000000001</v>
      </c>
      <c r="O7" s="11">
        <f>RANK(N7,N$5:N$29,1)</f>
        <v>2</v>
      </c>
      <c r="P7" s="13">
        <v>40.091000000000001</v>
      </c>
      <c r="Q7" s="11">
        <f>RANK(P7,P$5:P$29,1)</f>
        <v>4</v>
      </c>
      <c r="R7" s="12">
        <v>40.445999999999998</v>
      </c>
      <c r="S7" s="11">
        <f>RANK(R7,R$5:R$29,1)</f>
        <v>9</v>
      </c>
      <c r="T7" s="13">
        <v>40.124000000000002</v>
      </c>
      <c r="U7" s="11">
        <f>RANK(T7,T$5:T$29,1)</f>
        <v>7</v>
      </c>
      <c r="V7" s="9">
        <v>39.99</v>
      </c>
      <c r="W7" s="11">
        <f>RANK(V7,V$5:V$29,1)</f>
        <v>5</v>
      </c>
      <c r="X7" s="13">
        <v>40.264000000000003</v>
      </c>
      <c r="Y7" s="11">
        <f>RANK(X7,X$5:X$29,1)</f>
        <v>3</v>
      </c>
      <c r="Z7" s="13">
        <v>40.066000000000003</v>
      </c>
      <c r="AA7" s="11">
        <f>RANK(Z7,Z$5:Z$29,1)</f>
        <v>8</v>
      </c>
      <c r="AB7" s="61">
        <f>AVERAGEIF(D7:AA7,"&gt;25")</f>
        <v>40.013083333333334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2" t="s">
        <v>23</v>
      </c>
      <c r="C8" s="63"/>
      <c r="D8" s="9">
        <v>39.722999999999999</v>
      </c>
      <c r="E8" s="10">
        <f>RANK(D8,D$5:D$29,1)</f>
        <v>1</v>
      </c>
      <c r="F8" s="9">
        <v>39.799999999999997</v>
      </c>
      <c r="G8" s="11">
        <f>RANK(F8,F$5:F$29,1)</f>
        <v>1</v>
      </c>
      <c r="H8" s="13">
        <v>39.896999999999998</v>
      </c>
      <c r="I8" s="48">
        <f>RANK(H8,H$5:H$29,1)</f>
        <v>3</v>
      </c>
      <c r="J8" s="13">
        <v>40.180999999999997</v>
      </c>
      <c r="K8" s="11">
        <f>RANK(J8,J$5:J$29,1)</f>
        <v>10</v>
      </c>
      <c r="L8" s="13">
        <v>40.207000000000001</v>
      </c>
      <c r="M8" s="11">
        <f>RANK(L8,L$5:L$29,1)</f>
        <v>4</v>
      </c>
      <c r="N8" s="9">
        <v>40.212000000000003</v>
      </c>
      <c r="O8" s="11">
        <f>RANK(N8,N$5:N$29,1)</f>
        <v>8</v>
      </c>
      <c r="P8" s="13">
        <v>40.134</v>
      </c>
      <c r="Q8" s="11">
        <f>RANK(P8,P$5:P$29,1)</f>
        <v>6</v>
      </c>
      <c r="R8" s="13">
        <v>40.225000000000001</v>
      </c>
      <c r="S8" s="11">
        <f>RANK(R8,R$5:R$29,1)</f>
        <v>6</v>
      </c>
      <c r="T8" s="13">
        <v>40.046999999999997</v>
      </c>
      <c r="U8" s="11">
        <f>RANK(T8,T$5:T$29,1)</f>
        <v>3</v>
      </c>
      <c r="V8" s="9">
        <v>39.773000000000003</v>
      </c>
      <c r="W8" s="11">
        <f>RANK(V8,V$5:V$29,1)</f>
        <v>1</v>
      </c>
      <c r="X8" s="13">
        <v>40.314999999999998</v>
      </c>
      <c r="Y8" s="11">
        <f>RANK(X8,X$5:X$29,1)</f>
        <v>5</v>
      </c>
      <c r="Z8" s="13">
        <v>39.866</v>
      </c>
      <c r="AA8" s="11">
        <f>RANK(Z8,Z$5:Z$29,1)</f>
        <v>3</v>
      </c>
      <c r="AB8" s="61">
        <f>AVERAGEIF(D8:AA8,"&gt;25")</f>
        <v>40.031666666666673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2" t="s">
        <v>10</v>
      </c>
      <c r="C9" s="63">
        <v>10</v>
      </c>
      <c r="D9" s="9">
        <v>39.82</v>
      </c>
      <c r="E9" s="10">
        <f>RANK(D9,D$5:D$29,1)</f>
        <v>2</v>
      </c>
      <c r="F9" s="9">
        <v>40.042000000000002</v>
      </c>
      <c r="G9" s="11">
        <f>RANK(F9,F$5:F$29,1)</f>
        <v>7</v>
      </c>
      <c r="H9" s="13">
        <v>40.031999999999996</v>
      </c>
      <c r="I9" s="11">
        <f>RANK(H9,H$5:H$29,1)</f>
        <v>5</v>
      </c>
      <c r="J9" s="13">
        <v>39.713000000000001</v>
      </c>
      <c r="K9" s="11">
        <f>RANK(J9,J$5:J$29,1)</f>
        <v>1</v>
      </c>
      <c r="L9" s="13">
        <v>40.08</v>
      </c>
      <c r="M9" s="11">
        <f>RANK(L9,L$5:L$29,1)</f>
        <v>2</v>
      </c>
      <c r="N9" s="9">
        <v>40.052999999999997</v>
      </c>
      <c r="O9" s="11">
        <f>RANK(N9,N$5:N$29,1)</f>
        <v>5</v>
      </c>
      <c r="P9" s="12">
        <v>40.386000000000003</v>
      </c>
      <c r="Q9" s="11">
        <f>RANK(P9,P$5:P$29,1)</f>
        <v>9</v>
      </c>
      <c r="R9" s="13">
        <v>40.292999999999999</v>
      </c>
      <c r="S9" s="11">
        <f>RANK(R9,R$5:R$29,1)</f>
        <v>7</v>
      </c>
      <c r="T9" s="13">
        <v>40.113999999999997</v>
      </c>
      <c r="U9" s="11">
        <f>RANK(T9,T$5:T$29,1)</f>
        <v>6</v>
      </c>
      <c r="V9" s="9">
        <v>40.058999999999997</v>
      </c>
      <c r="W9" s="11">
        <f>RANK(V9,V$5:V$29,1)</f>
        <v>6</v>
      </c>
      <c r="X9" s="13">
        <v>40.579000000000001</v>
      </c>
      <c r="Y9" s="11">
        <f>RANK(X9,X$5:X$29,1)</f>
        <v>8</v>
      </c>
      <c r="Z9" s="13">
        <v>39.954000000000001</v>
      </c>
      <c r="AA9" s="11">
        <f>RANK(Z9,Z$5:Z$29,1)</f>
        <v>5</v>
      </c>
      <c r="AB9" s="61">
        <f>AVERAGEIF(D9:AA9,"&gt;25")</f>
        <v>40.09375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2" t="s">
        <v>22</v>
      </c>
      <c r="C10" s="63">
        <v>5</v>
      </c>
      <c r="D10" s="9">
        <v>39.942999999999998</v>
      </c>
      <c r="E10" s="10">
        <f>RANK(D10,D$5:D$29,1)</f>
        <v>4</v>
      </c>
      <c r="F10" s="9">
        <v>39.915999999999997</v>
      </c>
      <c r="G10" s="11">
        <f>RANK(F10,F$5:F$29,1)</f>
        <v>3</v>
      </c>
      <c r="H10" s="13">
        <v>39.893999999999998</v>
      </c>
      <c r="I10" s="11">
        <f>RANK(H10,H$5:H$29,1)</f>
        <v>2</v>
      </c>
      <c r="J10" s="13">
        <v>39.999000000000002</v>
      </c>
      <c r="K10" s="11">
        <f>RANK(J10,J$5:J$29,1)</f>
        <v>7</v>
      </c>
      <c r="L10" s="12">
        <v>40.409999999999997</v>
      </c>
      <c r="M10" s="11">
        <f>RANK(L10,L$5:L$29,1)</f>
        <v>8</v>
      </c>
      <c r="N10" s="9">
        <v>40.031999999999996</v>
      </c>
      <c r="O10" s="11">
        <f>RANK(N10,N$5:N$29,1)</f>
        <v>4</v>
      </c>
      <c r="P10" s="13">
        <v>40.25</v>
      </c>
      <c r="Q10" s="11">
        <f>RANK(P10,P$5:P$29,1)</f>
        <v>8</v>
      </c>
      <c r="R10" s="13">
        <v>40.143999999999998</v>
      </c>
      <c r="S10" s="11">
        <f>RANK(R10,R$5:R$29,1)</f>
        <v>5</v>
      </c>
      <c r="T10" s="13">
        <v>40.268999999999998</v>
      </c>
      <c r="U10" s="11">
        <f>RANK(T10,T$5:T$29,1)</f>
        <v>9</v>
      </c>
      <c r="V10" s="9">
        <v>39.917000000000002</v>
      </c>
      <c r="W10" s="11">
        <f>RANK(V10,V$5:V$29,1)</f>
        <v>4</v>
      </c>
      <c r="X10" s="13">
        <v>40.499000000000002</v>
      </c>
      <c r="Y10" s="11">
        <f>RANK(X10,X$5:X$29,1)</f>
        <v>7</v>
      </c>
      <c r="Z10" s="13">
        <v>40.017000000000003</v>
      </c>
      <c r="AA10" s="11">
        <f>RANK(Z10,Z$5:Z$29,1)</f>
        <v>6</v>
      </c>
      <c r="AB10" s="61">
        <f>AVERAGEIF(D10:AA10,"&gt;25")</f>
        <v>40.107500000000002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2" t="s">
        <v>15</v>
      </c>
      <c r="C11" s="63"/>
      <c r="D11" s="9">
        <v>40.012</v>
      </c>
      <c r="E11" s="10">
        <f>RANK(D11,D$5:D$29,1)</f>
        <v>6</v>
      </c>
      <c r="F11" s="9">
        <v>39.984000000000002</v>
      </c>
      <c r="G11" s="11">
        <f>RANK(F11,F$5:F$29,1)</f>
        <v>5</v>
      </c>
      <c r="H11" s="12">
        <v>40.152999999999999</v>
      </c>
      <c r="I11" s="11">
        <f>RANK(H11,H$5:H$29,1)</f>
        <v>8</v>
      </c>
      <c r="J11" s="13">
        <v>40.081000000000003</v>
      </c>
      <c r="K11" s="11">
        <f>RANK(J11,J$5:J$29,1)</f>
        <v>9</v>
      </c>
      <c r="L11" s="13">
        <v>40.280999999999999</v>
      </c>
      <c r="M11" s="11">
        <f>RANK(L11,L$5:L$29,1)</f>
        <v>6</v>
      </c>
      <c r="N11" s="9">
        <v>40.110999999999997</v>
      </c>
      <c r="O11" s="11">
        <f>RANK(N11,N$5:N$29,1)</f>
        <v>6</v>
      </c>
      <c r="P11" s="13">
        <v>40.049999999999997</v>
      </c>
      <c r="Q11" s="11">
        <f>RANK(P11,P$5:P$29,1)</f>
        <v>2</v>
      </c>
      <c r="R11" s="13">
        <v>40.103999999999999</v>
      </c>
      <c r="S11" s="11">
        <f>RANK(R11,R$5:R$29,1)</f>
        <v>3</v>
      </c>
      <c r="T11" s="13">
        <v>39.960999999999999</v>
      </c>
      <c r="U11" s="11">
        <f>RANK(T11,T$5:T$29,1)</f>
        <v>2</v>
      </c>
      <c r="V11" s="9">
        <v>40.15</v>
      </c>
      <c r="W11" s="11">
        <f>RANK(V11,V$5:V$29,1)</f>
        <v>9</v>
      </c>
      <c r="X11" s="13">
        <v>40.408000000000001</v>
      </c>
      <c r="Y11" s="11">
        <f>RANK(X11,X$5:X$29,1)</f>
        <v>6</v>
      </c>
      <c r="Z11" s="13">
        <v>40.033000000000001</v>
      </c>
      <c r="AA11" s="11">
        <f>RANK(Z11,Z$5:Z$29,1)</f>
        <v>7</v>
      </c>
      <c r="AB11" s="61">
        <f>AVERAGEIF(D11:AA11,"&gt;25")</f>
        <v>40.110666666666667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2" t="s">
        <v>40</v>
      </c>
      <c r="C12" s="63">
        <v>7.5</v>
      </c>
      <c r="D12" s="9">
        <v>40.063000000000002</v>
      </c>
      <c r="E12" s="10">
        <f>RANK(D12,D$5:D$29,1)</f>
        <v>7</v>
      </c>
      <c r="F12" s="9">
        <v>40.19</v>
      </c>
      <c r="G12" s="11">
        <f>RANK(F12,F$5:F$29,1)</f>
        <v>9</v>
      </c>
      <c r="H12" s="13">
        <v>40.066000000000003</v>
      </c>
      <c r="I12" s="11">
        <f>RANK(H12,H$5:H$29,1)</f>
        <v>6</v>
      </c>
      <c r="J12" s="13">
        <v>39.923000000000002</v>
      </c>
      <c r="K12" s="11">
        <f>RANK(J12,J$5:J$29,1)</f>
        <v>4</v>
      </c>
      <c r="L12" s="13">
        <v>40.286000000000001</v>
      </c>
      <c r="M12" s="11">
        <f>RANK(L12,L$5:L$29,1)</f>
        <v>7</v>
      </c>
      <c r="N12" s="14">
        <v>40.395000000000003</v>
      </c>
      <c r="O12" s="11">
        <f>RANK(N12,N$5:N$29,1)</f>
        <v>11</v>
      </c>
      <c r="P12" s="13">
        <v>40.131</v>
      </c>
      <c r="Q12" s="11">
        <f>RANK(P12,P$5:P$29,1)</f>
        <v>5</v>
      </c>
      <c r="R12" s="13">
        <v>40.128999999999998</v>
      </c>
      <c r="S12" s="11">
        <f>RANK(R12,R$5:R$29,1)</f>
        <v>4</v>
      </c>
      <c r="T12" s="13">
        <v>40.07</v>
      </c>
      <c r="U12" s="11">
        <f>RANK(T12,T$5:T$29,1)</f>
        <v>4</v>
      </c>
      <c r="V12" s="9">
        <v>40.081000000000003</v>
      </c>
      <c r="W12" s="11">
        <f>RANK(V12,V$5:V$29,1)</f>
        <v>7</v>
      </c>
      <c r="X12" s="13">
        <v>40.293999999999997</v>
      </c>
      <c r="Y12" s="11">
        <f>RANK(X12,X$5:X$29,1)</f>
        <v>4</v>
      </c>
      <c r="Z12" s="13">
        <v>39.945</v>
      </c>
      <c r="AA12" s="11">
        <f>RANK(Z12,Z$5:Z$29,1)</f>
        <v>4</v>
      </c>
      <c r="AB12" s="61">
        <f>AVERAGEIF(D12:AA12,"&gt;25")</f>
        <v>40.131083333333336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2" t="s">
        <v>13</v>
      </c>
      <c r="C13" s="63">
        <v>7.5</v>
      </c>
      <c r="D13" s="9">
        <v>40.468000000000004</v>
      </c>
      <c r="E13" s="10">
        <f>RANK(D13,D$5:D$29,1)</f>
        <v>10</v>
      </c>
      <c r="F13" s="9">
        <v>40.283000000000001</v>
      </c>
      <c r="G13" s="11">
        <f>RANK(F13,F$5:F$29,1)</f>
        <v>11</v>
      </c>
      <c r="H13" s="13">
        <v>40.414000000000001</v>
      </c>
      <c r="I13" s="11">
        <f>RANK(H13,H$5:H$29,1)</f>
        <v>11</v>
      </c>
      <c r="J13" s="13">
        <v>40.04</v>
      </c>
      <c r="K13" s="11">
        <f>RANK(J13,J$5:J$29,1)</f>
        <v>8</v>
      </c>
      <c r="L13" s="13">
        <v>40.423999999999999</v>
      </c>
      <c r="M13" s="11">
        <f>RANK(L13,L$5:L$29,1)</f>
        <v>9</v>
      </c>
      <c r="N13" s="9">
        <v>40.189</v>
      </c>
      <c r="O13" s="11">
        <f>RANK(N13,N$5:N$29,1)</f>
        <v>7</v>
      </c>
      <c r="P13" s="13">
        <v>40.198</v>
      </c>
      <c r="Q13" s="11">
        <f>RANK(P13,P$5:P$29,1)</f>
        <v>7</v>
      </c>
      <c r="R13" s="13">
        <v>40.326000000000001</v>
      </c>
      <c r="S13" s="11">
        <f>RANK(R13,R$5:R$29,1)</f>
        <v>8</v>
      </c>
      <c r="T13" s="13">
        <v>40.073</v>
      </c>
      <c r="U13" s="11">
        <f>RANK(T13,T$5:T$29,1)</f>
        <v>5</v>
      </c>
      <c r="V13" s="9">
        <v>40.137</v>
      </c>
      <c r="W13" s="11">
        <f>RANK(V13,V$5:V$29,1)</f>
        <v>8</v>
      </c>
      <c r="X13" s="13">
        <v>40.752000000000002</v>
      </c>
      <c r="Y13" s="11">
        <f>RANK(X13,X$5:X$29,1)</f>
        <v>10</v>
      </c>
      <c r="Z13" s="12">
        <v>40.357999999999997</v>
      </c>
      <c r="AA13" s="11">
        <f>RANK(Z13,Z$5:Z$29,1)</f>
        <v>12</v>
      </c>
      <c r="AB13" s="61">
        <f>AVERAGEIF(D13:AA13,"&gt;25")</f>
        <v>40.305166666666672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2" t="s">
        <v>39</v>
      </c>
      <c r="C14" s="63"/>
      <c r="D14" s="9">
        <v>40.216999999999999</v>
      </c>
      <c r="E14" s="10">
        <f>RANK(D14,D$5:D$29,1)</f>
        <v>9</v>
      </c>
      <c r="F14" s="9">
        <v>40.182000000000002</v>
      </c>
      <c r="G14" s="11">
        <f>RANK(F14,F$5:F$29,1)</f>
        <v>8</v>
      </c>
      <c r="H14" s="13">
        <v>40.231999999999999</v>
      </c>
      <c r="I14" s="11">
        <f>RANK(H14,H$5:H$29,1)</f>
        <v>10</v>
      </c>
      <c r="J14" s="13">
        <v>40.389000000000003</v>
      </c>
      <c r="K14" s="11">
        <f>RANK(J14,J$5:J$29,1)</f>
        <v>12</v>
      </c>
      <c r="L14" s="13">
        <v>40.445999999999998</v>
      </c>
      <c r="M14" s="11">
        <f>RANK(L14,L$5:L$29,1)</f>
        <v>10</v>
      </c>
      <c r="N14" s="9">
        <v>40.262</v>
      </c>
      <c r="O14" s="11">
        <f>RANK(N14,N$5:N$29,1)</f>
        <v>10</v>
      </c>
      <c r="P14" s="13">
        <v>40.475000000000001</v>
      </c>
      <c r="Q14" s="11">
        <f>RANK(P14,P$5:P$29,1)</f>
        <v>10</v>
      </c>
      <c r="R14" s="13">
        <v>40.473999999999997</v>
      </c>
      <c r="S14" s="11">
        <f>RANK(R14,R$5:R$29,1)</f>
        <v>10</v>
      </c>
      <c r="T14" s="12">
        <v>40.683999999999997</v>
      </c>
      <c r="U14" s="11">
        <f>RANK(T14,T$5:T$29,1)</f>
        <v>12</v>
      </c>
      <c r="V14" s="9">
        <v>40.323</v>
      </c>
      <c r="W14" s="11">
        <f>RANK(V14,V$5:V$29,1)</f>
        <v>10</v>
      </c>
      <c r="X14" s="13">
        <v>40.728000000000002</v>
      </c>
      <c r="Y14" s="11">
        <f>RANK(X14,X$5:X$29,1)</f>
        <v>9</v>
      </c>
      <c r="Z14" s="13">
        <v>40.177</v>
      </c>
      <c r="AA14" s="11">
        <f>RANK(Z14,Z$5:Z$29,1)</f>
        <v>9</v>
      </c>
      <c r="AB14" s="61">
        <f>AVERAGEIF(D14:AA14,"&gt;25")</f>
        <v>40.382416666666664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2" t="s">
        <v>41</v>
      </c>
      <c r="C15" s="63"/>
      <c r="D15" s="9">
        <v>40.593000000000004</v>
      </c>
      <c r="E15" s="10">
        <f>RANK(D15,D$5:D$29,1)</f>
        <v>11</v>
      </c>
      <c r="F15" s="9">
        <v>40.213999999999999</v>
      </c>
      <c r="G15" s="11">
        <f>RANK(F15,F$5:F$29,1)</f>
        <v>10</v>
      </c>
      <c r="H15" s="13">
        <v>40.229999999999997</v>
      </c>
      <c r="I15" s="11">
        <f>RANK(H15,H$5:H$29,1)</f>
        <v>9</v>
      </c>
      <c r="J15" s="13">
        <v>39.905000000000001</v>
      </c>
      <c r="K15" s="11">
        <f>RANK(J15,J$5:J$29,1)</f>
        <v>3</v>
      </c>
      <c r="L15" s="13">
        <v>40.683999999999997</v>
      </c>
      <c r="M15" s="11">
        <f>RANK(L15,L$5:L$29,1)</f>
        <v>11</v>
      </c>
      <c r="N15" s="9">
        <v>40.61</v>
      </c>
      <c r="O15" s="11">
        <f>RANK(N15,N$5:N$29,1)</f>
        <v>12</v>
      </c>
      <c r="P15" s="13">
        <v>40.667000000000002</v>
      </c>
      <c r="Q15" s="11">
        <f>RANK(P15,P$5:P$29,1)</f>
        <v>11</v>
      </c>
      <c r="R15" s="13">
        <v>40.531999999999996</v>
      </c>
      <c r="S15" s="48">
        <f>RANK(R15,R$5:R$29,1)</f>
        <v>12</v>
      </c>
      <c r="T15" s="13">
        <v>40.395000000000003</v>
      </c>
      <c r="U15" s="11">
        <f>RANK(T15,T$5:T$29,1)</f>
        <v>10</v>
      </c>
      <c r="V15" s="9">
        <v>40.433</v>
      </c>
      <c r="W15" s="11">
        <f>RANK(V15,V$5:V$29,1)</f>
        <v>12</v>
      </c>
      <c r="X15" s="13">
        <v>40.85</v>
      </c>
      <c r="Y15" s="11">
        <f>RANK(X15,X$5:X$29,1)</f>
        <v>11</v>
      </c>
      <c r="Z15" s="13">
        <v>40.331000000000003</v>
      </c>
      <c r="AA15" s="11">
        <f>RANK(Z15,Z$5:Z$29,1)</f>
        <v>11</v>
      </c>
      <c r="AB15" s="61">
        <f>AVERAGEIF(D15:AA15,"&gt;25")</f>
        <v>40.45366666666667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2" t="s">
        <v>38</v>
      </c>
      <c r="C16" s="63">
        <v>15</v>
      </c>
      <c r="D16" s="14">
        <v>40.819000000000003</v>
      </c>
      <c r="E16" s="10">
        <f>RANK(D16,D$5:D$29,1)</f>
        <v>14</v>
      </c>
      <c r="F16" s="9">
        <v>40.591999999999999</v>
      </c>
      <c r="G16" s="11">
        <f>RANK(F16,F$5:F$29,1)</f>
        <v>12</v>
      </c>
      <c r="H16" s="13">
        <v>40.65</v>
      </c>
      <c r="I16" s="11">
        <f>RANK(H16,H$5:H$29,1)</f>
        <v>12</v>
      </c>
      <c r="J16" s="13">
        <v>40.338000000000001</v>
      </c>
      <c r="K16" s="11">
        <f>RANK(J16,J$5:J$29,1)</f>
        <v>11</v>
      </c>
      <c r="L16" s="13">
        <v>40.764000000000003</v>
      </c>
      <c r="M16" s="11">
        <f>RANK(L16,L$5:L$29,1)</f>
        <v>12</v>
      </c>
      <c r="N16" s="9">
        <v>40.226999999999997</v>
      </c>
      <c r="O16" s="11">
        <f>RANK(N16,N$5:N$29,1)</f>
        <v>9</v>
      </c>
      <c r="P16" s="13">
        <v>40.755000000000003</v>
      </c>
      <c r="Q16" s="11">
        <f>RANK(P16,P$5:P$29,1)</f>
        <v>13</v>
      </c>
      <c r="R16" s="13">
        <v>40.664000000000001</v>
      </c>
      <c r="S16" s="11">
        <f>RANK(R16,R$5:R$29,1)</f>
        <v>13</v>
      </c>
      <c r="T16" s="13">
        <v>40.783999999999999</v>
      </c>
      <c r="U16" s="11">
        <f>RANK(T16,T$5:T$29,1)</f>
        <v>14</v>
      </c>
      <c r="V16" s="9">
        <v>40.33</v>
      </c>
      <c r="W16" s="11">
        <f>RANK(V16,V$5:V$29,1)</f>
        <v>11</v>
      </c>
      <c r="X16" s="13">
        <v>40.921999999999997</v>
      </c>
      <c r="Y16" s="11">
        <f>RANK(X16,X$5:X$29,1)</f>
        <v>12</v>
      </c>
      <c r="Z16" s="13">
        <v>40.322000000000003</v>
      </c>
      <c r="AA16" s="11">
        <f>RANK(Z16,Z$5:Z$29,1)</f>
        <v>10</v>
      </c>
      <c r="AB16" s="61">
        <f>AVERAGEIF(D16:AA16,"&gt;25")</f>
        <v>40.597250000000003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2" t="s">
        <v>19</v>
      </c>
      <c r="C17" s="63"/>
      <c r="D17" s="9">
        <v>40.756999999999998</v>
      </c>
      <c r="E17" s="10">
        <f>RANK(D17,D$5:D$29,1)</f>
        <v>13</v>
      </c>
      <c r="F17" s="9">
        <v>40.628999999999998</v>
      </c>
      <c r="G17" s="11">
        <f>RANK(F17,F$5:F$29,1)</f>
        <v>13</v>
      </c>
      <c r="H17" s="13">
        <v>40.758000000000003</v>
      </c>
      <c r="I17" s="11">
        <f>RANK(H17,H$5:H$29,1)</f>
        <v>13</v>
      </c>
      <c r="J17" s="13">
        <v>40.514000000000003</v>
      </c>
      <c r="K17" s="11">
        <f>RANK(J17,J$5:J$29,1)</f>
        <v>13</v>
      </c>
      <c r="L17" s="13">
        <v>40.807000000000002</v>
      </c>
      <c r="M17" s="11">
        <f>RANK(L17,L$5:L$29,1)</f>
        <v>13</v>
      </c>
      <c r="N17" s="9">
        <v>40.853000000000002</v>
      </c>
      <c r="O17" s="11">
        <f>RANK(N17,N$5:N$29,1)</f>
        <v>13</v>
      </c>
      <c r="P17" s="13">
        <v>40.823999999999998</v>
      </c>
      <c r="Q17" s="11">
        <f>RANK(P17,P$5:P$29,1)</f>
        <v>14</v>
      </c>
      <c r="R17" s="13">
        <v>40.518000000000001</v>
      </c>
      <c r="S17" s="11">
        <f>RANK(R17,R$5:R$29,1)</f>
        <v>11</v>
      </c>
      <c r="T17" s="13">
        <v>40.618000000000002</v>
      </c>
      <c r="U17" s="11">
        <f>RANK(T17,T$5:T$29,1)</f>
        <v>11</v>
      </c>
      <c r="V17" s="9">
        <v>40.524000000000001</v>
      </c>
      <c r="W17" s="11">
        <f>RANK(V17,V$5:V$29,1)</f>
        <v>13</v>
      </c>
      <c r="X17" s="12">
        <v>41.319000000000003</v>
      </c>
      <c r="Y17" s="11">
        <f>RANK(X17,X$5:X$29,1)</f>
        <v>14</v>
      </c>
      <c r="Z17" s="13">
        <v>40.98</v>
      </c>
      <c r="AA17" s="11">
        <f>RANK(Z17,Z$5:Z$29,1)</f>
        <v>15</v>
      </c>
      <c r="AB17" s="61">
        <f>AVERAGEIF(D17:AA17,"&gt;25")</f>
        <v>40.758416666666676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2" t="s">
        <v>29</v>
      </c>
      <c r="C18" s="63"/>
      <c r="D18" s="9">
        <v>40.656999999999996</v>
      </c>
      <c r="E18" s="10">
        <f>RANK(D18,D$5:D$29,1)</f>
        <v>12</v>
      </c>
      <c r="F18" s="9">
        <v>40.756</v>
      </c>
      <c r="G18" s="11">
        <f>RANK(F18,F$5:F$29,1)</f>
        <v>14</v>
      </c>
      <c r="H18" s="13">
        <v>40.770000000000003</v>
      </c>
      <c r="I18" s="11">
        <f>RANK(H18,H$5:H$29,1)</f>
        <v>14</v>
      </c>
      <c r="J18" s="12">
        <v>40.936999999999998</v>
      </c>
      <c r="K18" s="11">
        <f>RANK(J18,J$5:J$29,1)</f>
        <v>14</v>
      </c>
      <c r="L18" s="13">
        <v>41.085000000000001</v>
      </c>
      <c r="M18" s="11">
        <f>RANK(L18,L$5:L$29,1)</f>
        <v>14</v>
      </c>
      <c r="N18" s="9">
        <v>41.137</v>
      </c>
      <c r="O18" s="11">
        <f>RANK(N18,N$5:N$29,1)</f>
        <v>15</v>
      </c>
      <c r="P18" s="13">
        <v>40.728999999999999</v>
      </c>
      <c r="Q18" s="11">
        <f>RANK(P18,P$5:P$29,1)</f>
        <v>12</v>
      </c>
      <c r="R18" s="13">
        <v>40.965000000000003</v>
      </c>
      <c r="S18" s="11">
        <f>RANK(R18,R$5:R$29,1)</f>
        <v>14</v>
      </c>
      <c r="T18" s="13">
        <v>40.734000000000002</v>
      </c>
      <c r="U18" s="11">
        <f>RANK(T18,T$5:T$29,1)</f>
        <v>13</v>
      </c>
      <c r="V18" s="9">
        <v>40.546999999999997</v>
      </c>
      <c r="W18" s="11">
        <f>RANK(V18,V$5:V$29,1)</f>
        <v>14</v>
      </c>
      <c r="X18" s="13">
        <v>41.073999999999998</v>
      </c>
      <c r="Y18" s="11">
        <f>RANK(X18,X$5:X$29,1)</f>
        <v>13</v>
      </c>
      <c r="Z18" s="13">
        <v>40.774999999999999</v>
      </c>
      <c r="AA18" s="11">
        <f>RANK(Z18,Z$5:Z$29,1)</f>
        <v>13</v>
      </c>
      <c r="AB18" s="61">
        <f>AVERAGEIF(D18:AA18,"&gt;25")</f>
        <v>40.847166666666666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2" t="s">
        <v>30</v>
      </c>
      <c r="C19" s="63"/>
      <c r="D19" s="9">
        <v>40.843000000000004</v>
      </c>
      <c r="E19" s="10">
        <f>RANK(D19,D$5:D$29,1)</f>
        <v>15</v>
      </c>
      <c r="F19" s="9">
        <v>40.866</v>
      </c>
      <c r="G19" s="11">
        <f>RANK(F19,F$5:F$29,1)</f>
        <v>15</v>
      </c>
      <c r="H19" s="13">
        <v>41.058999999999997</v>
      </c>
      <c r="I19" s="11">
        <f>RANK(H19,H$5:H$29,1)</f>
        <v>15</v>
      </c>
      <c r="J19" s="13">
        <v>41.319000000000003</v>
      </c>
      <c r="K19" s="11">
        <f>RANK(J19,J$5:J$29,1)</f>
        <v>15</v>
      </c>
      <c r="L19" s="13">
        <v>41.651000000000003</v>
      </c>
      <c r="M19" s="11">
        <f>RANK(L19,L$5:L$29,1)</f>
        <v>15</v>
      </c>
      <c r="N19" s="9">
        <v>41.08</v>
      </c>
      <c r="O19" s="11">
        <f>RANK(N19,N$5:N$29,1)</f>
        <v>14</v>
      </c>
      <c r="P19" s="13">
        <v>41.609000000000002</v>
      </c>
      <c r="Q19" s="11">
        <f>RANK(P19,P$5:P$29,1)</f>
        <v>15</v>
      </c>
      <c r="R19" s="13">
        <v>41.252000000000002</v>
      </c>
      <c r="S19" s="11">
        <f>RANK(R19,R$5:R$29,1)</f>
        <v>15</v>
      </c>
      <c r="T19" s="13">
        <v>41.023000000000003</v>
      </c>
      <c r="U19" s="11">
        <f>RANK(T19,T$5:T$29,1)</f>
        <v>15</v>
      </c>
      <c r="V19" s="14">
        <v>41.572000000000003</v>
      </c>
      <c r="W19" s="11">
        <f>RANK(V19,V$5:V$29,1)</f>
        <v>15</v>
      </c>
      <c r="X19" s="13">
        <v>41.387999999999998</v>
      </c>
      <c r="Y19" s="11">
        <f>RANK(X19,X$5:X$29,1)</f>
        <v>15</v>
      </c>
      <c r="Z19" s="13">
        <v>40.859000000000002</v>
      </c>
      <c r="AA19" s="11">
        <f>RANK(Z19,Z$5:Z$29,1)</f>
        <v>14</v>
      </c>
      <c r="AB19" s="61">
        <f>AVERAGEIF(D19:AA19,"&gt;25")</f>
        <v>41.21008333333333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2"/>
      <c r="C20" s="64"/>
      <c r="D20" s="9"/>
      <c r="E20" s="10" t="e">
        <f>RANK(D20,D$5:D$29,1)</f>
        <v>#N/A</v>
      </c>
      <c r="F20" s="9"/>
      <c r="G20" s="11" t="e">
        <f>RANK(F20,F$5:F$29,1)</f>
        <v>#N/A</v>
      </c>
      <c r="H20" s="13"/>
      <c r="I20" s="11" t="e">
        <f>RANK(H20,H$5:H$29,1)</f>
        <v>#N/A</v>
      </c>
      <c r="J20" s="13"/>
      <c r="K20" s="11" t="e">
        <f>RANK(J20,J$5:J$29,1)</f>
        <v>#N/A</v>
      </c>
      <c r="L20" s="13"/>
      <c r="M20" s="11" t="e">
        <f>RANK(L20,L$5:L$29,1)</f>
        <v>#N/A</v>
      </c>
      <c r="N20" s="9"/>
      <c r="O20" s="11" t="e">
        <f>RANK(N20,N$5:N$29,1)</f>
        <v>#N/A</v>
      </c>
      <c r="P20" s="13"/>
      <c r="Q20" s="11" t="e">
        <f>RANK(P20,P$5:P$29,1)</f>
        <v>#N/A</v>
      </c>
      <c r="R20" s="13"/>
      <c r="S20" s="11" t="e">
        <f>RANK(R20,R$5:R$29,1)</f>
        <v>#N/A</v>
      </c>
      <c r="T20" s="13"/>
      <c r="U20" s="11" t="e">
        <f>RANK(T20,T$5:T$29,1)</f>
        <v>#N/A</v>
      </c>
      <c r="V20" s="9"/>
      <c r="W20" s="11" t="e">
        <f>RANK(V20,V$5:V$29,1)</f>
        <v>#N/A</v>
      </c>
      <c r="X20" s="13"/>
      <c r="Y20" s="11" t="e">
        <f>RANK(X20,X$5:X$29,1)</f>
        <v>#N/A</v>
      </c>
      <c r="Z20" s="13"/>
      <c r="AA20" s="11" t="e">
        <f>RANK(Z20,Z$5:Z$29,1)</f>
        <v>#N/A</v>
      </c>
      <c r="AB20" s="61" t="e">
        <f t="shared" ref="AB5:AB27" si="0">AVERAGEIF(D20:AA20,"&gt;25")</f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2"/>
      <c r="C21" s="64"/>
      <c r="D21" s="9"/>
      <c r="E21" s="10" t="e">
        <f>RANK(D21,D$5:D$29,1)</f>
        <v>#N/A</v>
      </c>
      <c r="F21" s="9"/>
      <c r="G21" s="11" t="e">
        <f>RANK(F21,F$5:F$29,1)</f>
        <v>#N/A</v>
      </c>
      <c r="H21" s="13"/>
      <c r="I21" s="11" t="e">
        <f>RANK(H21,H$5:H$29,1)</f>
        <v>#N/A</v>
      </c>
      <c r="J21" s="13"/>
      <c r="K21" s="11" t="e">
        <f>RANK(J21,J$5:J$29,1)</f>
        <v>#N/A</v>
      </c>
      <c r="L21" s="13"/>
      <c r="M21" s="11" t="e">
        <f>RANK(L21,L$5:L$29,1)</f>
        <v>#N/A</v>
      </c>
      <c r="N21" s="9"/>
      <c r="O21" s="11" t="e">
        <f>RANK(N21,N$5:N$29,1)</f>
        <v>#N/A</v>
      </c>
      <c r="P21" s="13"/>
      <c r="Q21" s="11" t="e">
        <f>RANK(P21,P$5:P$29,1)</f>
        <v>#N/A</v>
      </c>
      <c r="R21" s="13"/>
      <c r="S21" s="11" t="e">
        <f>RANK(R21,R$5:R$29,1)</f>
        <v>#N/A</v>
      </c>
      <c r="T21" s="13"/>
      <c r="U21" s="11" t="e">
        <f>RANK(T21,T$5:T$29,1)</f>
        <v>#N/A</v>
      </c>
      <c r="V21" s="9"/>
      <c r="W21" s="11" t="e">
        <f>RANK(V21,V$5:V$29,1)</f>
        <v>#N/A</v>
      </c>
      <c r="X21" s="13"/>
      <c r="Y21" s="11" t="e">
        <f>RANK(X21,X$5:X$29,1)</f>
        <v>#N/A</v>
      </c>
      <c r="Z21" s="13"/>
      <c r="AA21" s="11" t="e">
        <f>RANK(Z21,Z$5:Z$29,1)</f>
        <v>#N/A</v>
      </c>
      <c r="AB21" s="61" t="e">
        <f t="shared" si="0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2"/>
      <c r="C22" s="64"/>
      <c r="D22" s="9"/>
      <c r="E22" s="10" t="e">
        <f>RANK(D22,D$5:D$29,1)</f>
        <v>#N/A</v>
      </c>
      <c r="F22" s="9"/>
      <c r="G22" s="11" t="e">
        <f>RANK(F22,F$5:F$29,1)</f>
        <v>#N/A</v>
      </c>
      <c r="H22" s="13"/>
      <c r="I22" s="11" t="e">
        <f>RANK(H22,H$5:H$29,1)</f>
        <v>#N/A</v>
      </c>
      <c r="J22" s="13"/>
      <c r="K22" s="11" t="e">
        <f>RANK(J22,J$5:J$29,1)</f>
        <v>#N/A</v>
      </c>
      <c r="L22" s="13"/>
      <c r="M22" s="11" t="e">
        <f>RANK(L22,L$5:L$29,1)</f>
        <v>#N/A</v>
      </c>
      <c r="N22" s="9"/>
      <c r="O22" s="11" t="e">
        <f>RANK(N22,N$5:N$29,1)</f>
        <v>#N/A</v>
      </c>
      <c r="P22" s="13"/>
      <c r="Q22" s="11" t="e">
        <f>RANK(P22,P$5:P$29,1)</f>
        <v>#N/A</v>
      </c>
      <c r="R22" s="13"/>
      <c r="S22" s="11" t="e">
        <f>RANK(R22,R$5:R$29,1)</f>
        <v>#N/A</v>
      </c>
      <c r="T22" s="13"/>
      <c r="U22" s="11" t="e">
        <f>RANK(T22,T$5:T$29,1)</f>
        <v>#N/A</v>
      </c>
      <c r="V22" s="9"/>
      <c r="W22" s="11" t="e">
        <f>RANK(V22,V$5:V$29,1)</f>
        <v>#N/A</v>
      </c>
      <c r="X22" s="13"/>
      <c r="Y22" s="11" t="e">
        <f>RANK(X22,X$5:X$29,1)</f>
        <v>#N/A</v>
      </c>
      <c r="Z22" s="13"/>
      <c r="AA22" s="11" t="e">
        <f>RANK(Z22,Z$5:Z$29,1)</f>
        <v>#N/A</v>
      </c>
      <c r="AB22" s="61" t="e">
        <f t="shared" si="0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2"/>
      <c r="C23" s="63"/>
      <c r="D23" s="9"/>
      <c r="E23" s="10" t="e">
        <f>RANK(D23,D$5:D$29,1)</f>
        <v>#N/A</v>
      </c>
      <c r="F23" s="9"/>
      <c r="G23" s="11" t="e">
        <f>RANK(F23,F$5:F$29,1)</f>
        <v>#N/A</v>
      </c>
      <c r="H23" s="13"/>
      <c r="I23" s="11" t="e">
        <f>RANK(H23,H$5:H$29,1)</f>
        <v>#N/A</v>
      </c>
      <c r="J23" s="13"/>
      <c r="K23" s="11" t="e">
        <f>RANK(J23,J$5:J$29,1)</f>
        <v>#N/A</v>
      </c>
      <c r="L23" s="13"/>
      <c r="M23" s="11" t="e">
        <f>RANK(L23,L$5:L$29,1)</f>
        <v>#N/A</v>
      </c>
      <c r="N23" s="9"/>
      <c r="O23" s="11" t="e">
        <f>RANK(N23,N$5:N$29,1)</f>
        <v>#N/A</v>
      </c>
      <c r="P23" s="13"/>
      <c r="Q23" s="11" t="e">
        <f>RANK(P23,P$5:P$29,1)</f>
        <v>#N/A</v>
      </c>
      <c r="R23" s="13"/>
      <c r="S23" s="11" t="e">
        <f>RANK(R23,R$5:R$29,1)</f>
        <v>#N/A</v>
      </c>
      <c r="T23" s="13"/>
      <c r="U23" s="11" t="e">
        <f>RANK(T23,T$5:T$29,1)</f>
        <v>#N/A</v>
      </c>
      <c r="V23" s="9"/>
      <c r="W23" s="11" t="e">
        <f>RANK(V23,V$5:V$29,1)</f>
        <v>#N/A</v>
      </c>
      <c r="X23" s="13"/>
      <c r="Y23" s="11" t="e">
        <f>RANK(X23,X$5:X$29,1)</f>
        <v>#N/A</v>
      </c>
      <c r="Z23" s="13"/>
      <c r="AA23" s="11" t="e">
        <f>RANK(Z23,Z$5:Z$29,1)</f>
        <v>#N/A</v>
      </c>
      <c r="AB23" s="61" t="e">
        <f t="shared" si="0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2"/>
      <c r="C24" s="63"/>
      <c r="D24" s="9"/>
      <c r="E24" s="10" t="e">
        <f>RANK(D24,D$5:D$29,1)</f>
        <v>#N/A</v>
      </c>
      <c r="F24" s="9"/>
      <c r="G24" s="11" t="e">
        <f>RANK(F24,F$5:F$29,1)</f>
        <v>#N/A</v>
      </c>
      <c r="H24" s="13"/>
      <c r="I24" s="11" t="e">
        <f>RANK(H24,H$5:H$29,1)</f>
        <v>#N/A</v>
      </c>
      <c r="J24" s="13"/>
      <c r="K24" s="11" t="e">
        <f>RANK(J24,J$5:J$29,1)</f>
        <v>#N/A</v>
      </c>
      <c r="L24" s="13"/>
      <c r="M24" s="11" t="e">
        <f>RANK(L24,L$5:L$29,1)</f>
        <v>#N/A</v>
      </c>
      <c r="N24" s="9"/>
      <c r="O24" s="11" t="e">
        <f>RANK(N24,N$5:N$29,1)</f>
        <v>#N/A</v>
      </c>
      <c r="P24" s="13"/>
      <c r="Q24" s="11" t="e">
        <f>RANK(P24,P$5:P$29,1)</f>
        <v>#N/A</v>
      </c>
      <c r="R24" s="13"/>
      <c r="S24" s="11" t="e">
        <f>RANK(R24,R$5:R$29,1)</f>
        <v>#N/A</v>
      </c>
      <c r="T24" s="13"/>
      <c r="U24" s="11" t="e">
        <f>RANK(T24,T$5:T$29,1)</f>
        <v>#N/A</v>
      </c>
      <c r="V24" s="9"/>
      <c r="W24" s="11" t="e">
        <f>RANK(V24,V$5:V$29,1)</f>
        <v>#N/A</v>
      </c>
      <c r="X24" s="13"/>
      <c r="Y24" s="11" t="e">
        <f>RANK(X24,X$5:X$29,1)</f>
        <v>#N/A</v>
      </c>
      <c r="Z24" s="13"/>
      <c r="AA24" s="11" t="e">
        <f>RANK(Z24,Z$5:Z$29,1)</f>
        <v>#N/A</v>
      </c>
      <c r="AB24" s="61" t="e">
        <f t="shared" si="0"/>
        <v>#DIV/0!</v>
      </c>
    </row>
    <row r="25" spans="1:29" ht="30" hidden="1" customHeight="1" thickBot="1" x14ac:dyDescent="0.25">
      <c r="A25" s="4">
        <v>21</v>
      </c>
      <c r="B25" s="62"/>
      <c r="C25" s="63"/>
      <c r="D25" s="9"/>
      <c r="E25" s="10" t="e">
        <f>RANK(D25,D$5:D$29,1)</f>
        <v>#N/A</v>
      </c>
      <c r="F25" s="9"/>
      <c r="G25" s="11" t="e">
        <f>RANK(F25,F$5:F$29,1)</f>
        <v>#N/A</v>
      </c>
      <c r="H25" s="13"/>
      <c r="I25" s="11" t="e">
        <f>RANK(H25,H$5:H$29,1)</f>
        <v>#N/A</v>
      </c>
      <c r="J25" s="13"/>
      <c r="K25" s="11" t="e">
        <f>RANK(J25,J$5:J$29,1)</f>
        <v>#N/A</v>
      </c>
      <c r="L25" s="13"/>
      <c r="M25" s="11" t="e">
        <f>RANK(L25,L$5:L$29,1)</f>
        <v>#N/A</v>
      </c>
      <c r="N25" s="9"/>
      <c r="O25" s="11" t="e">
        <f>RANK(N25,N$5:N$29,1)</f>
        <v>#N/A</v>
      </c>
      <c r="P25" s="13"/>
      <c r="Q25" s="11" t="e">
        <f>RANK(P25,P$5:P$29,1)</f>
        <v>#N/A</v>
      </c>
      <c r="R25" s="13"/>
      <c r="S25" s="11" t="e">
        <f>RANK(R25,R$5:R$29,1)</f>
        <v>#N/A</v>
      </c>
      <c r="T25" s="13"/>
      <c r="U25" s="11" t="e">
        <f>RANK(T25,T$5:T$29,1)</f>
        <v>#N/A</v>
      </c>
      <c r="V25" s="9"/>
      <c r="W25" s="11" t="e">
        <f>RANK(V25,V$5:V$29,1)</f>
        <v>#N/A</v>
      </c>
      <c r="X25" s="13"/>
      <c r="Y25" s="11" t="e">
        <f>RANK(X25,X$5:X$29,1)</f>
        <v>#N/A</v>
      </c>
      <c r="Z25" s="13"/>
      <c r="AA25" s="11" t="e">
        <f>RANK(Z25,Z$5:Z$29,1)</f>
        <v>#N/A</v>
      </c>
      <c r="AB25" s="61" t="e">
        <f t="shared" si="0"/>
        <v>#DIV/0!</v>
      </c>
    </row>
    <row r="26" spans="1:29" ht="30" hidden="1" customHeight="1" thickBot="1" x14ac:dyDescent="0.25">
      <c r="A26" s="4">
        <v>22</v>
      </c>
      <c r="B26" s="62"/>
      <c r="C26" s="63"/>
      <c r="D26" s="9"/>
      <c r="E26" s="10" t="e">
        <f>RANK(D26,D$5:D$29,1)</f>
        <v>#N/A</v>
      </c>
      <c r="F26" s="9"/>
      <c r="G26" s="11" t="e">
        <f>RANK(F26,F$5:F$29,1)</f>
        <v>#N/A</v>
      </c>
      <c r="H26" s="13"/>
      <c r="I26" s="11" t="e">
        <f>RANK(H26,H$5:H$29,1)</f>
        <v>#N/A</v>
      </c>
      <c r="J26" s="13"/>
      <c r="K26" s="11" t="e">
        <f>RANK(J26,J$5:J$29,1)</f>
        <v>#N/A</v>
      </c>
      <c r="L26" s="13"/>
      <c r="M26" s="11" t="e">
        <f>RANK(L26,L$5:L$29,1)</f>
        <v>#N/A</v>
      </c>
      <c r="N26" s="9"/>
      <c r="O26" s="11" t="e">
        <f>RANK(N26,N$5:N$29,1)</f>
        <v>#N/A</v>
      </c>
      <c r="P26" s="13"/>
      <c r="Q26" s="11" t="e">
        <f>RANK(P26,P$5:P$29,1)</f>
        <v>#N/A</v>
      </c>
      <c r="R26" s="13"/>
      <c r="S26" s="11" t="e">
        <f>RANK(R26,R$5:R$29,1)</f>
        <v>#N/A</v>
      </c>
      <c r="T26" s="13"/>
      <c r="U26" s="11" t="e">
        <f>RANK(T26,T$5:T$29,1)</f>
        <v>#N/A</v>
      </c>
      <c r="V26" s="9"/>
      <c r="W26" s="11" t="e">
        <f>RANK(V26,V$5:V$29,1)</f>
        <v>#N/A</v>
      </c>
      <c r="X26" s="13"/>
      <c r="Y26" s="11" t="e">
        <f>RANK(X26,X$5:X$29,1)</f>
        <v>#N/A</v>
      </c>
      <c r="Z26" s="13"/>
      <c r="AA26" s="11" t="e">
        <f>RANK(Z26,Z$5:Z$29,1)</f>
        <v>#N/A</v>
      </c>
      <c r="AB26" s="61" t="e">
        <f t="shared" si="0"/>
        <v>#DIV/0!</v>
      </c>
    </row>
    <row r="27" spans="1:29" ht="30" hidden="1" customHeight="1" thickBot="1" x14ac:dyDescent="0.25">
      <c r="A27" s="4">
        <v>23</v>
      </c>
      <c r="B27" s="62"/>
      <c r="C27" s="64"/>
      <c r="D27" s="9"/>
      <c r="E27" s="10" t="e">
        <f>RANK(D27,D$5:D$29,1)</f>
        <v>#N/A</v>
      </c>
      <c r="F27" s="9"/>
      <c r="G27" s="11" t="e">
        <f>RANK(F27,F$5:F$29,1)</f>
        <v>#N/A</v>
      </c>
      <c r="H27" s="13"/>
      <c r="I27" s="11" t="e">
        <f>RANK(H27,H$5:H$29,1)</f>
        <v>#N/A</v>
      </c>
      <c r="J27" s="13"/>
      <c r="K27" s="11" t="e">
        <f>RANK(J27,J$5:J$29,1)</f>
        <v>#N/A</v>
      </c>
      <c r="L27" s="13"/>
      <c r="M27" s="11" t="e">
        <f>RANK(L27,L$5:L$29,1)</f>
        <v>#N/A</v>
      </c>
      <c r="N27" s="9"/>
      <c r="O27" s="11" t="e">
        <f>RANK(N27,N$5:N$29,1)</f>
        <v>#N/A</v>
      </c>
      <c r="P27" s="13"/>
      <c r="Q27" s="11" t="e">
        <f>RANK(P27,P$5:P$29,1)</f>
        <v>#N/A</v>
      </c>
      <c r="R27" s="13"/>
      <c r="S27" s="11" t="e">
        <f>RANK(R27,R$5:R$29,1)</f>
        <v>#N/A</v>
      </c>
      <c r="T27" s="13"/>
      <c r="U27" s="11" t="e">
        <f>RANK(T27,T$5:T$29,1)</f>
        <v>#N/A</v>
      </c>
      <c r="V27" s="9"/>
      <c r="W27" s="11" t="e">
        <f>RANK(V27,V$5:V$29,1)</f>
        <v>#N/A</v>
      </c>
      <c r="X27" s="13"/>
      <c r="Y27" s="11" t="e">
        <f>RANK(X27,X$5:X$29,1)</f>
        <v>#N/A</v>
      </c>
      <c r="Z27" s="13"/>
      <c r="AA27" s="11" t="e">
        <f>RANK(Z27,Z$5:Z$29,1)</f>
        <v>#N/A</v>
      </c>
      <c r="AB27" s="61" t="e">
        <f t="shared" si="0"/>
        <v>#DIV/0!</v>
      </c>
    </row>
    <row r="28" spans="1:29" ht="30" hidden="1" customHeight="1" thickBot="1" x14ac:dyDescent="0.25">
      <c r="A28" s="4" t="e">
        <f>RANK(AB28,AB$5:AB$19,1)</f>
        <v>#N/A</v>
      </c>
      <c r="B28" s="65"/>
      <c r="C28" s="66"/>
      <c r="D28" s="67"/>
      <c r="E28" s="10" t="e">
        <f>RANK(D28,D$5:D$29,1)</f>
        <v>#N/A</v>
      </c>
      <c r="F28" s="67"/>
      <c r="G28" s="11" t="e">
        <f>RANK(F28,F$5:F$29,1)</f>
        <v>#N/A</v>
      </c>
      <c r="H28" s="68"/>
      <c r="I28" s="11" t="e">
        <f>RANK(H28,H$5:H$29,1)</f>
        <v>#N/A</v>
      </c>
      <c r="J28" s="68"/>
      <c r="K28" s="11" t="e">
        <f>RANK(J28,J$5:J$29,1)</f>
        <v>#N/A</v>
      </c>
      <c r="L28" s="68"/>
      <c r="M28" s="11" t="e">
        <f>RANK(L28,L$5:L$29,1)</f>
        <v>#N/A</v>
      </c>
      <c r="N28" s="67"/>
      <c r="O28" s="11" t="e">
        <f>RANK(N28,N$5:N$29,1)</f>
        <v>#N/A</v>
      </c>
      <c r="P28" s="68"/>
      <c r="Q28" s="11" t="e">
        <f>RANK(P28,P$5:P$29,1)</f>
        <v>#N/A</v>
      </c>
      <c r="R28" s="68"/>
      <c r="S28" s="11" t="e">
        <f>RANK(R28,R$5:R$29,1)</f>
        <v>#N/A</v>
      </c>
      <c r="T28" s="68"/>
      <c r="U28" s="11" t="e">
        <f>RANK(T28,T$5:T$29,1)</f>
        <v>#N/A</v>
      </c>
      <c r="V28" s="67"/>
      <c r="W28" s="11" t="e">
        <f>RANK(V28,V$5:V$29,1)</f>
        <v>#N/A</v>
      </c>
      <c r="X28" s="68"/>
      <c r="Y28" s="11" t="e">
        <f>RANK(X28,X$5:X$29,1)</f>
        <v>#N/A</v>
      </c>
      <c r="Z28" s="68"/>
      <c r="AA28" s="11" t="e">
        <f>RANK(Z28,Z$5:Z$29,1)</f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65"/>
      <c r="C29" s="66"/>
      <c r="D29" s="67"/>
      <c r="E29" s="70" t="e">
        <f>RANK(D29,D$5:D$29,1)</f>
        <v>#N/A</v>
      </c>
      <c r="F29" s="71"/>
      <c r="G29" s="72" t="e">
        <f>RANK(F29,F$5:F$29,1)</f>
        <v>#N/A</v>
      </c>
      <c r="H29" s="73"/>
      <c r="I29" s="72" t="e">
        <f>RANK(H29,H$5:H$29,1)</f>
        <v>#N/A</v>
      </c>
      <c r="J29" s="73"/>
      <c r="K29" s="72" t="e">
        <f>RANK(J29,J$5:J$29,1)</f>
        <v>#N/A</v>
      </c>
      <c r="L29" s="73"/>
      <c r="M29" s="72" t="e">
        <f>RANK(L29,L$5:L$29,1)</f>
        <v>#N/A</v>
      </c>
      <c r="N29" s="71"/>
      <c r="O29" s="72" t="e">
        <f>RANK(N29,N$5:N$29,1)</f>
        <v>#N/A</v>
      </c>
      <c r="P29" s="73"/>
      <c r="Q29" s="72" t="e">
        <f>RANK(P29,P$5:P$29,1)</f>
        <v>#N/A</v>
      </c>
      <c r="R29" s="73"/>
      <c r="S29" s="72" t="e">
        <f>RANK(R29,R$5:R$29,1)</f>
        <v>#N/A</v>
      </c>
      <c r="T29" s="73"/>
      <c r="U29" s="72" t="e">
        <f>RANK(T29,T$5:T$29,1)</f>
        <v>#N/A</v>
      </c>
      <c r="V29" s="71"/>
      <c r="W29" s="72" t="e">
        <f>RANK(V29,V$5:V$29,1)</f>
        <v>#N/A</v>
      </c>
      <c r="X29" s="73"/>
      <c r="Y29" s="72" t="e">
        <f>RANK(X29,X$5:X$29,1)</f>
        <v>#N/A</v>
      </c>
      <c r="Z29" s="73"/>
      <c r="AA29" s="72" t="e">
        <f>RANK(Z29,Z$5:Z$29,1)</f>
        <v>#N/A</v>
      </c>
      <c r="AB29" s="61" t="e">
        <f>AVERAGEIF(D29:AA29,"&gt;25")</f>
        <v>#DIV/0!</v>
      </c>
    </row>
    <row r="30" spans="1:29" ht="30" customHeight="1" thickBot="1" x14ac:dyDescent="0.25">
      <c r="A30" s="95" t="s">
        <v>7</v>
      </c>
      <c r="B30" s="96"/>
      <c r="C30" s="74">
        <v>8</v>
      </c>
      <c r="D30" s="75">
        <f ca="1">AVERAGEIF(OFFSET(D5,0,0,$C30), "&gt;25")</f>
        <v>39.946749999999994</v>
      </c>
      <c r="E30" s="76">
        <f ca="1">RANK(D30,$D31:$O31,1)</f>
        <v>3</v>
      </c>
      <c r="F30" s="75">
        <f ca="1">AVERAGEIF(OFFSET(F5,0,0,$C30), "&gt;25")</f>
        <v>39.972499999999997</v>
      </c>
      <c r="G30" s="76">
        <f ca="1">RANK(F30,$D31:$O31,1)</f>
        <v>5</v>
      </c>
      <c r="H30" s="77">
        <f ca="1">AVERAGEIF(OFFSET(H5,0,0,$C30), "&gt;25")</f>
        <v>39.995625000000004</v>
      </c>
      <c r="I30" s="76">
        <f ca="1">RANK(H30,$D31:$O31,1)</f>
        <v>6</v>
      </c>
      <c r="J30" s="75">
        <f ca="1">AVERAGEIF(OFFSET(J5,0,0,$C30), "&gt;25")</f>
        <v>39.944250000000004</v>
      </c>
      <c r="K30" s="76">
        <f ca="1">RANK(J30,$D31:$O31,1)</f>
        <v>2</v>
      </c>
      <c r="L30" s="77">
        <f ca="1">AVERAGEIF(OFFSET(L5,0,0,$C30), "&gt;25")</f>
        <v>40.212124999999993</v>
      </c>
      <c r="M30" s="76">
        <f ca="1">RANK(L30,$D31:$O31,1)</f>
        <v>11</v>
      </c>
      <c r="N30" s="75">
        <f ca="1">AVERAGEIF(OFFSET(N5,0,0,$C30), "&gt;25")</f>
        <v>40.000999999999998</v>
      </c>
      <c r="O30" s="76">
        <f ca="1">RANK(N30,$D31:$O31,1)</f>
        <v>7</v>
      </c>
      <c r="P30" s="77">
        <f ca="1">AVERAGEIF(OFFSET(P5,0,0,$C30), "&gt;25")</f>
        <v>40.132499999999993</v>
      </c>
      <c r="Q30" s="76">
        <f ca="1">RANK(P30,$D31:$O31,1)</f>
        <v>9</v>
      </c>
      <c r="R30" s="75">
        <f ca="1">AVERAGEIF(OFFSET(R5,0,0,$C30), "&gt;25")</f>
        <v>40.177375000000005</v>
      </c>
      <c r="S30" s="76">
        <f ca="1">RANK(R30,$D31:$O31,1)</f>
        <v>10</v>
      </c>
      <c r="T30" s="77">
        <f ca="1">AVERAGEIF(OFFSET(T5,0,0,$C30), "&gt;25")</f>
        <v>40.082625</v>
      </c>
      <c r="U30" s="76">
        <f ca="1">RANK(T30,$D31:$O31,1)</f>
        <v>8</v>
      </c>
      <c r="V30" s="75">
        <f ca="1">AVERAGEIF(OFFSET(V5,0,0,$C30), "&gt;25")</f>
        <v>39.946750000000002</v>
      </c>
      <c r="W30" s="76">
        <f ca="1">RANK(V30,$D31:$O31,1)</f>
        <v>4</v>
      </c>
      <c r="X30" s="75">
        <f ca="1">AVERAGEIF(OFFSET(X5,0,0,$C30), "&gt;25")</f>
        <v>40.351624999999999</v>
      </c>
      <c r="Y30" s="76">
        <f ca="1">RANK(X30,$D31:$O31,1)</f>
        <v>12</v>
      </c>
      <c r="Z30" s="75">
        <f ca="1">AVERAGEIF(OFFSET(Z5,0,0,$C30), "&gt;25")</f>
        <v>39.924875</v>
      </c>
      <c r="AA30" s="76">
        <f ca="1">RANK(Z30,$D31:$O31,1)</f>
        <v>1</v>
      </c>
      <c r="AB30" s="78">
        <f>AVERAGEIF(AB5:AB29, "&gt;25")</f>
        <v>40.334188888888882</v>
      </c>
    </row>
    <row r="31" spans="1:29" ht="30" customHeight="1" x14ac:dyDescent="0.2">
      <c r="A31" s="8"/>
      <c r="D31" s="79">
        <f ca="1">OFFSET($D$30,0,(COLUMN()-4)*2 )</f>
        <v>39.946749999999994</v>
      </c>
      <c r="E31" s="79">
        <f t="shared" ref="E31:O31" ca="1" si="1">OFFSET($D$30,0,(COLUMN()-4)*2 )</f>
        <v>39.972499999999997</v>
      </c>
      <c r="F31" s="79">
        <f t="shared" ca="1" si="1"/>
        <v>39.995625000000004</v>
      </c>
      <c r="G31" s="79">
        <f t="shared" ca="1" si="1"/>
        <v>39.944250000000004</v>
      </c>
      <c r="H31" s="79">
        <f t="shared" ca="1" si="1"/>
        <v>40.212124999999993</v>
      </c>
      <c r="I31" s="79">
        <f t="shared" ca="1" si="1"/>
        <v>40.000999999999998</v>
      </c>
      <c r="J31" s="79">
        <f t="shared" ca="1" si="1"/>
        <v>40.132499999999993</v>
      </c>
      <c r="K31" s="79">
        <f t="shared" ca="1" si="1"/>
        <v>40.177375000000005</v>
      </c>
      <c r="L31" s="79">
        <f t="shared" ca="1" si="1"/>
        <v>40.082625</v>
      </c>
      <c r="M31" s="79">
        <f t="shared" ca="1" si="1"/>
        <v>39.946750000000002</v>
      </c>
      <c r="N31" s="79">
        <f t="shared" ca="1" si="1"/>
        <v>40.351624999999999</v>
      </c>
      <c r="O31" s="79">
        <f t="shared" ca="1" si="1"/>
        <v>39.924875</v>
      </c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8"/>
    </row>
    <row r="32" spans="1:29" ht="30" customHeight="1" x14ac:dyDescent="0.2"/>
  </sheetData>
  <sortState ref="B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01.06</vt:lpstr>
      <vt:lpstr>19.08</vt:lpstr>
      <vt:lpstr>01.04 (26)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2020-06-01T19:07:07Z</dcterms:modified>
</cp:coreProperties>
</file>