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 (ChangeME)\Downloads\"/>
    </mc:Choice>
  </mc:AlternateContent>
  <bookViews>
    <workbookView xWindow="0" yWindow="0" windowWidth="19200" windowHeight="7248"/>
  </bookViews>
  <sheets>
    <sheet name="14.06" sheetId="1" r:id="rId1"/>
    <sheet name="07.06" sheetId="2" r:id="rId2"/>
    <sheet name="31.05" sheetId="3" r:id="rId3"/>
    <sheet name="24.05" sheetId="4" r:id="rId4"/>
    <sheet name="17.05" sheetId="5" r:id="rId5"/>
    <sheet name="10.05" sheetId="6" r:id="rId6"/>
    <sheet name="03.05" sheetId="7" r:id="rId7"/>
    <sheet name="форма" sheetId="8" r:id="rId8"/>
  </sheets>
  <calcPr calcId="152511"/>
  <extLst>
    <ext uri="GoogleSheetsCustomDataVersion1">
      <go:sheetsCustomData xmlns:go="http://customooxmlschemas.google.com/" r:id="rId12" roundtripDataSignature="AMtx7mhzmKttmSH9rWLtjl5idIkw5Gb48A=="/>
    </ext>
  </extLst>
</workbook>
</file>

<file path=xl/calcChain.xml><?xml version="1.0" encoding="utf-8"?>
<calcChain xmlns="http://schemas.openxmlformats.org/spreadsheetml/2006/main">
  <c r="L31" i="8" l="1"/>
  <c r="H31" i="8"/>
  <c r="D31" i="8"/>
  <c r="Z30" i="8"/>
  <c r="O31" i="8" s="1"/>
  <c r="Y30" i="8"/>
  <c r="X30" i="8"/>
  <c r="N31" i="8" s="1"/>
  <c r="V30" i="8"/>
  <c r="W30" i="8" s="1"/>
  <c r="U30" i="8"/>
  <c r="T30" i="8"/>
  <c r="R30" i="8"/>
  <c r="K31" i="8" s="1"/>
  <c r="Q30" i="8"/>
  <c r="P30" i="8"/>
  <c r="J31" i="8" s="1"/>
  <c r="N30" i="8"/>
  <c r="O30" i="8" s="1"/>
  <c r="M30" i="8"/>
  <c r="L30" i="8"/>
  <c r="J30" i="8"/>
  <c r="G31" i="8" s="1"/>
  <c r="I30" i="8"/>
  <c r="H30" i="8"/>
  <c r="F31" i="8" s="1"/>
  <c r="F30" i="8"/>
  <c r="G30" i="8" s="1"/>
  <c r="E30" i="8"/>
  <c r="D30" i="8"/>
  <c r="AA29" i="8"/>
  <c r="Y29" i="8"/>
  <c r="W29" i="8"/>
  <c r="U29" i="8"/>
  <c r="S29" i="8"/>
  <c r="Q29" i="8"/>
  <c r="O29" i="8"/>
  <c r="M29" i="8"/>
  <c r="K29" i="8"/>
  <c r="I29" i="8"/>
  <c r="G29" i="8"/>
  <c r="E29" i="8"/>
  <c r="AA28" i="8"/>
  <c r="Y28" i="8"/>
  <c r="W28" i="8"/>
  <c r="U28" i="8"/>
  <c r="S28" i="8"/>
  <c r="Q28" i="8"/>
  <c r="O28" i="8"/>
  <c r="M28" i="8"/>
  <c r="K28" i="8"/>
  <c r="I28" i="8"/>
  <c r="G28" i="8"/>
  <c r="E28" i="8"/>
  <c r="A28" i="8"/>
  <c r="AA27" i="8"/>
  <c r="Y27" i="8"/>
  <c r="W27" i="8"/>
  <c r="U27" i="8"/>
  <c r="S27" i="8"/>
  <c r="Q27" i="8"/>
  <c r="O27" i="8"/>
  <c r="M27" i="8"/>
  <c r="K27" i="8"/>
  <c r="I27" i="8"/>
  <c r="G27" i="8"/>
  <c r="E27" i="8"/>
  <c r="AB27" i="8" s="1"/>
  <c r="A27" i="8" s="1"/>
  <c r="AA26" i="8"/>
  <c r="Y26" i="8"/>
  <c r="W26" i="8"/>
  <c r="U26" i="8"/>
  <c r="S26" i="8"/>
  <c r="Q26" i="8"/>
  <c r="O26" i="8"/>
  <c r="M26" i="8"/>
  <c r="K26" i="8"/>
  <c r="I26" i="8"/>
  <c r="G26" i="8"/>
  <c r="E26" i="8"/>
  <c r="AB26" i="8" s="1"/>
  <c r="A26" i="8" s="1"/>
  <c r="AA25" i="8"/>
  <c r="Y25" i="8"/>
  <c r="W25" i="8"/>
  <c r="U25" i="8"/>
  <c r="S25" i="8"/>
  <c r="Q25" i="8"/>
  <c r="O25" i="8"/>
  <c r="M25" i="8"/>
  <c r="K25" i="8"/>
  <c r="I25" i="8"/>
  <c r="G25" i="8"/>
  <c r="E25" i="8"/>
  <c r="AA24" i="8"/>
  <c r="Y24" i="8"/>
  <c r="W24" i="8"/>
  <c r="U24" i="8"/>
  <c r="S24" i="8"/>
  <c r="Q24" i="8"/>
  <c r="O24" i="8"/>
  <c r="M24" i="8"/>
  <c r="K24" i="8"/>
  <c r="I24" i="8"/>
  <c r="G24" i="8"/>
  <c r="E24" i="8"/>
  <c r="AA23" i="8"/>
  <c r="Y23" i="8"/>
  <c r="W23" i="8"/>
  <c r="U23" i="8"/>
  <c r="S23" i="8"/>
  <c r="Q23" i="8"/>
  <c r="O23" i="8"/>
  <c r="M23" i="8"/>
  <c r="K23" i="8"/>
  <c r="I23" i="8"/>
  <c r="G23" i="8"/>
  <c r="E23" i="8"/>
  <c r="AB23" i="8" s="1"/>
  <c r="A23" i="8" s="1"/>
  <c r="AA22" i="8"/>
  <c r="Y22" i="8"/>
  <c r="W22" i="8"/>
  <c r="U22" i="8"/>
  <c r="S22" i="8"/>
  <c r="Q22" i="8"/>
  <c r="O22" i="8"/>
  <c r="M22" i="8"/>
  <c r="K22" i="8"/>
  <c r="I22" i="8"/>
  <c r="G22" i="8"/>
  <c r="E22" i="8"/>
  <c r="AB22" i="8" s="1"/>
  <c r="A22" i="8" s="1"/>
  <c r="AA21" i="8"/>
  <c r="Y21" i="8"/>
  <c r="W21" i="8"/>
  <c r="U21" i="8"/>
  <c r="S21" i="8"/>
  <c r="Q21" i="8"/>
  <c r="O21" i="8"/>
  <c r="M21" i="8"/>
  <c r="K21" i="8"/>
  <c r="I21" i="8"/>
  <c r="G21" i="8"/>
  <c r="E21" i="8"/>
  <c r="AA20" i="8"/>
  <c r="Y20" i="8"/>
  <c r="W20" i="8"/>
  <c r="U20" i="8"/>
  <c r="S20" i="8"/>
  <c r="Q20" i="8"/>
  <c r="O20" i="8"/>
  <c r="M20" i="8"/>
  <c r="K20" i="8"/>
  <c r="I20" i="8"/>
  <c r="G20" i="8"/>
  <c r="E20" i="8"/>
  <c r="AA19" i="8"/>
  <c r="Y19" i="8"/>
  <c r="W19" i="8"/>
  <c r="U19" i="8"/>
  <c r="S19" i="8"/>
  <c r="Q19" i="8"/>
  <c r="O19" i="8"/>
  <c r="M19" i="8"/>
  <c r="K19" i="8"/>
  <c r="I19" i="8"/>
  <c r="G19" i="8"/>
  <c r="E19" i="8"/>
  <c r="AB19" i="8" s="1"/>
  <c r="A19" i="8" s="1"/>
  <c r="AA18" i="8"/>
  <c r="Y18" i="8"/>
  <c r="W18" i="8"/>
  <c r="U18" i="8"/>
  <c r="S18" i="8"/>
  <c r="Q18" i="8"/>
  <c r="O18" i="8"/>
  <c r="M18" i="8"/>
  <c r="K18" i="8"/>
  <c r="I18" i="8"/>
  <c r="G18" i="8"/>
  <c r="E18" i="8"/>
  <c r="AB18" i="8" s="1"/>
  <c r="A18" i="8" s="1"/>
  <c r="AA17" i="8"/>
  <c r="Y17" i="8"/>
  <c r="W17" i="8"/>
  <c r="U17" i="8"/>
  <c r="S17" i="8"/>
  <c r="Q17" i="8"/>
  <c r="O17" i="8"/>
  <c r="M17" i="8"/>
  <c r="K17" i="8"/>
  <c r="I17" i="8"/>
  <c r="G17" i="8"/>
  <c r="E17" i="8"/>
  <c r="AA16" i="8"/>
  <c r="Y16" i="8"/>
  <c r="W16" i="8"/>
  <c r="U16" i="8"/>
  <c r="S16" i="8"/>
  <c r="Q16" i="8"/>
  <c r="O16" i="8"/>
  <c r="M16" i="8"/>
  <c r="K16" i="8"/>
  <c r="I16" i="8"/>
  <c r="G16" i="8"/>
  <c r="E16" i="8"/>
  <c r="AA15" i="8"/>
  <c r="Y15" i="8"/>
  <c r="W15" i="8"/>
  <c r="U15" i="8"/>
  <c r="S15" i="8"/>
  <c r="Q15" i="8"/>
  <c r="O15" i="8"/>
  <c r="M15" i="8"/>
  <c r="K15" i="8"/>
  <c r="I15" i="8"/>
  <c r="G15" i="8"/>
  <c r="E15" i="8"/>
  <c r="AB15" i="8" s="1"/>
  <c r="A15" i="8" s="1"/>
  <c r="AA14" i="8"/>
  <c r="Y14" i="8"/>
  <c r="W14" i="8"/>
  <c r="U14" i="8"/>
  <c r="S14" i="8"/>
  <c r="Q14" i="8"/>
  <c r="O14" i="8"/>
  <c r="M14" i="8"/>
  <c r="K14" i="8"/>
  <c r="I14" i="8"/>
  <c r="G14" i="8"/>
  <c r="E14" i="8"/>
  <c r="AB14" i="8" s="1"/>
  <c r="A14" i="8" s="1"/>
  <c r="AA13" i="8"/>
  <c r="Y13" i="8"/>
  <c r="W13" i="8"/>
  <c r="U13" i="8"/>
  <c r="S13" i="8"/>
  <c r="Q13" i="8"/>
  <c r="O13" i="8"/>
  <c r="M13" i="8"/>
  <c r="K13" i="8"/>
  <c r="I13" i="8"/>
  <c r="G13" i="8"/>
  <c r="E13" i="8"/>
  <c r="AA12" i="8"/>
  <c r="Y12" i="8"/>
  <c r="W12" i="8"/>
  <c r="U12" i="8"/>
  <c r="S12" i="8"/>
  <c r="Q12" i="8"/>
  <c r="O12" i="8"/>
  <c r="M12" i="8"/>
  <c r="K12" i="8"/>
  <c r="I12" i="8"/>
  <c r="G12" i="8"/>
  <c r="E12" i="8"/>
  <c r="AA11" i="8"/>
  <c r="Y11" i="8"/>
  <c r="W11" i="8"/>
  <c r="U11" i="8"/>
  <c r="S11" i="8"/>
  <c r="Q11" i="8"/>
  <c r="O11" i="8"/>
  <c r="M11" i="8"/>
  <c r="K11" i="8"/>
  <c r="I11" i="8"/>
  <c r="G11" i="8"/>
  <c r="E11" i="8"/>
  <c r="AB11" i="8" s="1"/>
  <c r="A11" i="8" s="1"/>
  <c r="AA10" i="8"/>
  <c r="Y10" i="8"/>
  <c r="W10" i="8"/>
  <c r="U10" i="8"/>
  <c r="S10" i="8"/>
  <c r="Q10" i="8"/>
  <c r="O10" i="8"/>
  <c r="M10" i="8"/>
  <c r="K10" i="8"/>
  <c r="I10" i="8"/>
  <c r="G10" i="8"/>
  <c r="E10" i="8"/>
  <c r="AB10" i="8" s="1"/>
  <c r="A10" i="8" s="1"/>
  <c r="AA9" i="8"/>
  <c r="Y9" i="8"/>
  <c r="W9" i="8"/>
  <c r="U9" i="8"/>
  <c r="S9" i="8"/>
  <c r="Q9" i="8"/>
  <c r="O9" i="8"/>
  <c r="M9" i="8"/>
  <c r="K9" i="8"/>
  <c r="I9" i="8"/>
  <c r="G9" i="8"/>
  <c r="E9" i="8"/>
  <c r="AA8" i="8"/>
  <c r="Y8" i="8"/>
  <c r="W8" i="8"/>
  <c r="U8" i="8"/>
  <c r="S8" i="8"/>
  <c r="Q8" i="8"/>
  <c r="O8" i="8"/>
  <c r="M8" i="8"/>
  <c r="K8" i="8"/>
  <c r="I8" i="8"/>
  <c r="G8" i="8"/>
  <c r="E8" i="8"/>
  <c r="AA7" i="8"/>
  <c r="Y7" i="8"/>
  <c r="W7" i="8"/>
  <c r="U7" i="8"/>
  <c r="S7" i="8"/>
  <c r="Q7" i="8"/>
  <c r="O7" i="8"/>
  <c r="M7" i="8"/>
  <c r="K7" i="8"/>
  <c r="I7" i="8"/>
  <c r="G7" i="8"/>
  <c r="E7" i="8"/>
  <c r="AB7" i="8" s="1"/>
  <c r="A7" i="8" s="1"/>
  <c r="AA6" i="8"/>
  <c r="Y6" i="8"/>
  <c r="W6" i="8"/>
  <c r="U6" i="8"/>
  <c r="S6" i="8"/>
  <c r="Q6" i="8"/>
  <c r="O6" i="8"/>
  <c r="M6" i="8"/>
  <c r="K6" i="8"/>
  <c r="I6" i="8"/>
  <c r="G6" i="8"/>
  <c r="E6" i="8"/>
  <c r="AB6" i="8" s="1"/>
  <c r="A6" i="8" s="1"/>
  <c r="AA5" i="8"/>
  <c r="Y5" i="8"/>
  <c r="W5" i="8"/>
  <c r="U5" i="8"/>
  <c r="S5" i="8"/>
  <c r="Q5" i="8"/>
  <c r="O5" i="8"/>
  <c r="M5" i="8"/>
  <c r="K5" i="8"/>
  <c r="I5" i="8"/>
  <c r="G5" i="8"/>
  <c r="E5" i="8"/>
  <c r="N18" i="7"/>
  <c r="J18" i="7"/>
  <c r="F18" i="7"/>
  <c r="Z17" i="7"/>
  <c r="O18" i="7" s="1"/>
  <c r="X17" i="7"/>
  <c r="V17" i="7"/>
  <c r="M18" i="7" s="1"/>
  <c r="T17" i="7"/>
  <c r="L18" i="7" s="1"/>
  <c r="R17" i="7"/>
  <c r="K18" i="7" s="1"/>
  <c r="P17" i="7"/>
  <c r="N17" i="7"/>
  <c r="I18" i="7" s="1"/>
  <c r="L17" i="7"/>
  <c r="H18" i="7" s="1"/>
  <c r="W17" i="7" s="1"/>
  <c r="J17" i="7"/>
  <c r="G18" i="7" s="1"/>
  <c r="H17" i="7"/>
  <c r="G17" i="7"/>
  <c r="F17" i="7"/>
  <c r="E18" i="7" s="1"/>
  <c r="D17" i="7"/>
  <c r="D18" i="7" s="1"/>
  <c r="AA17" i="7" s="1"/>
  <c r="AA16" i="7"/>
  <c r="Y16" i="7"/>
  <c r="W16" i="7"/>
  <c r="U16" i="7"/>
  <c r="S16" i="7"/>
  <c r="Q16" i="7"/>
  <c r="O16" i="7"/>
  <c r="M16" i="7"/>
  <c r="K16" i="7"/>
  <c r="I16" i="7"/>
  <c r="G16" i="7"/>
  <c r="E16" i="7"/>
  <c r="AB16" i="7" s="1"/>
  <c r="AA15" i="7"/>
  <c r="Y15" i="7"/>
  <c r="W15" i="7"/>
  <c r="U15" i="7"/>
  <c r="S15" i="7"/>
  <c r="Q15" i="7"/>
  <c r="O15" i="7"/>
  <c r="M15" i="7"/>
  <c r="K15" i="7"/>
  <c r="I15" i="7"/>
  <c r="G15" i="7"/>
  <c r="E15" i="7"/>
  <c r="AB15" i="7" s="1"/>
  <c r="AA14" i="7"/>
  <c r="Y14" i="7"/>
  <c r="W14" i="7"/>
  <c r="U14" i="7"/>
  <c r="S14" i="7"/>
  <c r="Q14" i="7"/>
  <c r="O14" i="7"/>
  <c r="M14" i="7"/>
  <c r="K14" i="7"/>
  <c r="I14" i="7"/>
  <c r="G14" i="7"/>
  <c r="E14" i="7"/>
  <c r="AB14" i="7" s="1"/>
  <c r="AA13" i="7"/>
  <c r="Y13" i="7"/>
  <c r="W13" i="7"/>
  <c r="U13" i="7"/>
  <c r="S13" i="7"/>
  <c r="Q13" i="7"/>
  <c r="O13" i="7"/>
  <c r="M13" i="7"/>
  <c r="K13" i="7"/>
  <c r="I13" i="7"/>
  <c r="G13" i="7"/>
  <c r="E13" i="7"/>
  <c r="AB13" i="7" s="1"/>
  <c r="AA12" i="7"/>
  <c r="Y12" i="7"/>
  <c r="W12" i="7"/>
  <c r="U12" i="7"/>
  <c r="S12" i="7"/>
  <c r="Q12" i="7"/>
  <c r="O12" i="7"/>
  <c r="M12" i="7"/>
  <c r="K12" i="7"/>
  <c r="I12" i="7"/>
  <c r="G12" i="7"/>
  <c r="E12" i="7"/>
  <c r="AB12" i="7" s="1"/>
  <c r="AA11" i="7"/>
  <c r="Y11" i="7"/>
  <c r="W11" i="7"/>
  <c r="U11" i="7"/>
  <c r="S11" i="7"/>
  <c r="Q11" i="7"/>
  <c r="O11" i="7"/>
  <c r="M11" i="7"/>
  <c r="K11" i="7"/>
  <c r="I11" i="7"/>
  <c r="G11" i="7"/>
  <c r="E11" i="7"/>
  <c r="AA10" i="7"/>
  <c r="Y10" i="7"/>
  <c r="W10" i="7"/>
  <c r="U10" i="7"/>
  <c r="S10" i="7"/>
  <c r="Q10" i="7"/>
  <c r="O10" i="7"/>
  <c r="M10" i="7"/>
  <c r="K10" i="7"/>
  <c r="I10" i="7"/>
  <c r="G10" i="7"/>
  <c r="E10" i="7"/>
  <c r="AB10" i="7" s="1"/>
  <c r="AA9" i="7"/>
  <c r="Y9" i="7"/>
  <c r="W9" i="7"/>
  <c r="U9" i="7"/>
  <c r="S9" i="7"/>
  <c r="Q9" i="7"/>
  <c r="O9" i="7"/>
  <c r="M9" i="7"/>
  <c r="K9" i="7"/>
  <c r="I9" i="7"/>
  <c r="G9" i="7"/>
  <c r="E9" i="7"/>
  <c r="AA8" i="7"/>
  <c r="Y8" i="7"/>
  <c r="W8" i="7"/>
  <c r="U8" i="7"/>
  <c r="S8" i="7"/>
  <c r="Q8" i="7"/>
  <c r="O8" i="7"/>
  <c r="M8" i="7"/>
  <c r="K8" i="7"/>
  <c r="I8" i="7"/>
  <c r="G8" i="7"/>
  <c r="E8" i="7"/>
  <c r="AB8" i="7" s="1"/>
  <c r="AA7" i="7"/>
  <c r="Y7" i="7"/>
  <c r="W7" i="7"/>
  <c r="U7" i="7"/>
  <c r="S7" i="7"/>
  <c r="Q7" i="7"/>
  <c r="O7" i="7"/>
  <c r="M7" i="7"/>
  <c r="K7" i="7"/>
  <c r="I7" i="7"/>
  <c r="G7" i="7"/>
  <c r="E7" i="7"/>
  <c r="AB7" i="7" s="1"/>
  <c r="AA6" i="7"/>
  <c r="Y6" i="7"/>
  <c r="W6" i="7"/>
  <c r="U6" i="7"/>
  <c r="S6" i="7"/>
  <c r="Q6" i="7"/>
  <c r="O6" i="7"/>
  <c r="M6" i="7"/>
  <c r="K6" i="7"/>
  <c r="I6" i="7"/>
  <c r="G6" i="7"/>
  <c r="E6" i="7"/>
  <c r="AB6" i="7" s="1"/>
  <c r="AA5" i="7"/>
  <c r="Y5" i="7"/>
  <c r="W5" i="7"/>
  <c r="U5" i="7"/>
  <c r="S5" i="7"/>
  <c r="Q5" i="7"/>
  <c r="O5" i="7"/>
  <c r="M5" i="7"/>
  <c r="K5" i="7"/>
  <c r="I5" i="7"/>
  <c r="G5" i="7"/>
  <c r="E5" i="7"/>
  <c r="AB5" i="7" s="1"/>
  <c r="O18" i="6"/>
  <c r="K18" i="6"/>
  <c r="G18" i="6"/>
  <c r="Z17" i="6"/>
  <c r="X17" i="6"/>
  <c r="V17" i="6"/>
  <c r="T17" i="6"/>
  <c r="R17" i="6"/>
  <c r="P17" i="6"/>
  <c r="N17" i="6"/>
  <c r="L17" i="6"/>
  <c r="J17" i="6"/>
  <c r="H17" i="6"/>
  <c r="F17" i="6"/>
  <c r="D17" i="6"/>
  <c r="AA16" i="6"/>
  <c r="Y16" i="6"/>
  <c r="W16" i="6"/>
  <c r="U16" i="6"/>
  <c r="S16" i="6"/>
  <c r="Q16" i="6"/>
  <c r="O16" i="6"/>
  <c r="M16" i="6"/>
  <c r="K16" i="6"/>
  <c r="I16" i="6"/>
  <c r="G16" i="6"/>
  <c r="E16" i="6"/>
  <c r="AB16" i="6" s="1"/>
  <c r="AA15" i="6"/>
  <c r="Y15" i="6"/>
  <c r="W15" i="6"/>
  <c r="U15" i="6"/>
  <c r="S15" i="6"/>
  <c r="Q15" i="6"/>
  <c r="O15" i="6"/>
  <c r="M15" i="6"/>
  <c r="K15" i="6"/>
  <c r="I15" i="6"/>
  <c r="G15" i="6"/>
  <c r="E15" i="6"/>
  <c r="AB15" i="6" s="1"/>
  <c r="AA14" i="6"/>
  <c r="Y14" i="6"/>
  <c r="W14" i="6"/>
  <c r="U14" i="6"/>
  <c r="S14" i="6"/>
  <c r="Q14" i="6"/>
  <c r="O14" i="6"/>
  <c r="M14" i="6"/>
  <c r="K14" i="6"/>
  <c r="I14" i="6"/>
  <c r="G14" i="6"/>
  <c r="E14" i="6"/>
  <c r="AA13" i="6"/>
  <c r="Y13" i="6"/>
  <c r="W13" i="6"/>
  <c r="U13" i="6"/>
  <c r="S13" i="6"/>
  <c r="Q13" i="6"/>
  <c r="O13" i="6"/>
  <c r="M13" i="6"/>
  <c r="K13" i="6"/>
  <c r="I13" i="6"/>
  <c r="G13" i="6"/>
  <c r="E13" i="6"/>
  <c r="AA12" i="6"/>
  <c r="Y12" i="6"/>
  <c r="W12" i="6"/>
  <c r="U12" i="6"/>
  <c r="S12" i="6"/>
  <c r="Q12" i="6"/>
  <c r="O12" i="6"/>
  <c r="M12" i="6"/>
  <c r="K12" i="6"/>
  <c r="I12" i="6"/>
  <c r="G12" i="6"/>
  <c r="E12" i="6"/>
  <c r="AB12" i="6" s="1"/>
  <c r="AA11" i="6"/>
  <c r="Y11" i="6"/>
  <c r="W11" i="6"/>
  <c r="U11" i="6"/>
  <c r="S11" i="6"/>
  <c r="Q11" i="6"/>
  <c r="O11" i="6"/>
  <c r="M11" i="6"/>
  <c r="K11" i="6"/>
  <c r="I11" i="6"/>
  <c r="G11" i="6"/>
  <c r="E11" i="6"/>
  <c r="AB11" i="6" s="1"/>
  <c r="AA10" i="6"/>
  <c r="Y10" i="6"/>
  <c r="W10" i="6"/>
  <c r="U10" i="6"/>
  <c r="S10" i="6"/>
  <c r="Q10" i="6"/>
  <c r="O10" i="6"/>
  <c r="M10" i="6"/>
  <c r="K10" i="6"/>
  <c r="I10" i="6"/>
  <c r="G10" i="6"/>
  <c r="E10" i="6"/>
  <c r="AA9" i="6"/>
  <c r="Y9" i="6"/>
  <c r="W9" i="6"/>
  <c r="U9" i="6"/>
  <c r="S9" i="6"/>
  <c r="Q9" i="6"/>
  <c r="O9" i="6"/>
  <c r="M9" i="6"/>
  <c r="K9" i="6"/>
  <c r="I9" i="6"/>
  <c r="G9" i="6"/>
  <c r="E9" i="6"/>
  <c r="AA8" i="6"/>
  <c r="Y8" i="6"/>
  <c r="W8" i="6"/>
  <c r="U8" i="6"/>
  <c r="S8" i="6"/>
  <c r="Q8" i="6"/>
  <c r="O8" i="6"/>
  <c r="M8" i="6"/>
  <c r="K8" i="6"/>
  <c r="I8" i="6"/>
  <c r="G8" i="6"/>
  <c r="E8" i="6"/>
  <c r="AB8" i="6" s="1"/>
  <c r="AA7" i="6"/>
  <c r="Y7" i="6"/>
  <c r="W7" i="6"/>
  <c r="U7" i="6"/>
  <c r="S7" i="6"/>
  <c r="Q7" i="6"/>
  <c r="O7" i="6"/>
  <c r="M7" i="6"/>
  <c r="K7" i="6"/>
  <c r="I7" i="6"/>
  <c r="G7" i="6"/>
  <c r="E7" i="6"/>
  <c r="AB7" i="6" s="1"/>
  <c r="AA6" i="6"/>
  <c r="Y6" i="6"/>
  <c r="W6" i="6"/>
  <c r="U6" i="6"/>
  <c r="S6" i="6"/>
  <c r="Q6" i="6"/>
  <c r="O6" i="6"/>
  <c r="M6" i="6"/>
  <c r="K6" i="6"/>
  <c r="I6" i="6"/>
  <c r="G6" i="6"/>
  <c r="E6" i="6"/>
  <c r="AA5" i="6"/>
  <c r="Y5" i="6"/>
  <c r="W5" i="6"/>
  <c r="U5" i="6"/>
  <c r="S5" i="6"/>
  <c r="Q5" i="6"/>
  <c r="O5" i="6"/>
  <c r="M5" i="6"/>
  <c r="K5" i="6"/>
  <c r="I5" i="6"/>
  <c r="G5" i="6"/>
  <c r="E5" i="6"/>
  <c r="N12" i="5"/>
  <c r="L12" i="5"/>
  <c r="J12" i="5"/>
  <c r="H12" i="5"/>
  <c r="D12" i="5"/>
  <c r="Z11" i="5"/>
  <c r="O12" i="5" s="1"/>
  <c r="X11" i="5"/>
  <c r="V11" i="5"/>
  <c r="M12" i="5" s="1"/>
  <c r="U11" i="5"/>
  <c r="T11" i="5"/>
  <c r="R11" i="5"/>
  <c r="K12" i="5" s="1"/>
  <c r="P11" i="5"/>
  <c r="N11" i="5"/>
  <c r="I12" i="5" s="1"/>
  <c r="L11" i="5"/>
  <c r="J11" i="5"/>
  <c r="G12" i="5" s="1"/>
  <c r="H11" i="5"/>
  <c r="F12" i="5" s="1"/>
  <c r="M11" i="5" s="1"/>
  <c r="F11" i="5"/>
  <c r="E12" i="5" s="1"/>
  <c r="Q11" i="5" s="1"/>
  <c r="E11" i="5"/>
  <c r="D11" i="5"/>
  <c r="AA10" i="5"/>
  <c r="Y10" i="5"/>
  <c r="W10" i="5"/>
  <c r="U10" i="5"/>
  <c r="S10" i="5"/>
  <c r="Q10" i="5"/>
  <c r="O10" i="5"/>
  <c r="M10" i="5"/>
  <c r="K10" i="5"/>
  <c r="I10" i="5"/>
  <c r="G10" i="5"/>
  <c r="E10" i="5"/>
  <c r="AA9" i="5"/>
  <c r="Y9" i="5"/>
  <c r="W9" i="5"/>
  <c r="U9" i="5"/>
  <c r="S9" i="5"/>
  <c r="Q9" i="5"/>
  <c r="O9" i="5"/>
  <c r="M9" i="5"/>
  <c r="K9" i="5"/>
  <c r="I9" i="5"/>
  <c r="G9" i="5"/>
  <c r="E9" i="5"/>
  <c r="AB9" i="5" s="1"/>
  <c r="AA8" i="5"/>
  <c r="Y8" i="5"/>
  <c r="W8" i="5"/>
  <c r="U8" i="5"/>
  <c r="S8" i="5"/>
  <c r="Q8" i="5"/>
  <c r="O8" i="5"/>
  <c r="M8" i="5"/>
  <c r="K8" i="5"/>
  <c r="I8" i="5"/>
  <c r="G8" i="5"/>
  <c r="E8" i="5"/>
  <c r="AA7" i="5"/>
  <c r="Y7" i="5"/>
  <c r="W7" i="5"/>
  <c r="U7" i="5"/>
  <c r="S7" i="5"/>
  <c r="Q7" i="5"/>
  <c r="O7" i="5"/>
  <c r="M7" i="5"/>
  <c r="K7" i="5"/>
  <c r="I7" i="5"/>
  <c r="G7" i="5"/>
  <c r="E7" i="5"/>
  <c r="AB7" i="5" s="1"/>
  <c r="AA6" i="5"/>
  <c r="Y6" i="5"/>
  <c r="W6" i="5"/>
  <c r="U6" i="5"/>
  <c r="S6" i="5"/>
  <c r="Q6" i="5"/>
  <c r="O6" i="5"/>
  <c r="M6" i="5"/>
  <c r="K6" i="5"/>
  <c r="I6" i="5"/>
  <c r="G6" i="5"/>
  <c r="E6" i="5"/>
  <c r="AB6" i="5" s="1"/>
  <c r="AA5" i="5"/>
  <c r="Y5" i="5"/>
  <c r="W5" i="5"/>
  <c r="U5" i="5"/>
  <c r="S5" i="5"/>
  <c r="Q5" i="5"/>
  <c r="O5" i="5"/>
  <c r="M5" i="5"/>
  <c r="K5" i="5"/>
  <c r="I5" i="5"/>
  <c r="G5" i="5"/>
  <c r="E5" i="5"/>
  <c r="AB5" i="5" s="1"/>
  <c r="Z17" i="4"/>
  <c r="X17" i="4"/>
  <c r="V17" i="4"/>
  <c r="T17" i="4"/>
  <c r="L18" i="4" s="1"/>
  <c r="R17" i="4"/>
  <c r="P17" i="4"/>
  <c r="N17" i="4"/>
  <c r="L17" i="4"/>
  <c r="H18" i="4" s="1"/>
  <c r="J17" i="4"/>
  <c r="H17" i="4"/>
  <c r="F17" i="4"/>
  <c r="E18" i="4" s="1"/>
  <c r="D17" i="4"/>
  <c r="D18" i="4" s="1"/>
  <c r="AB16" i="4"/>
  <c r="AA16" i="4"/>
  <c r="Y16" i="4"/>
  <c r="W16" i="4"/>
  <c r="U16" i="4"/>
  <c r="S16" i="4"/>
  <c r="Q16" i="4"/>
  <c r="O16" i="4"/>
  <c r="M16" i="4"/>
  <c r="K16" i="4"/>
  <c r="I16" i="4"/>
  <c r="G16" i="4"/>
  <c r="E16" i="4"/>
  <c r="A16" i="4"/>
  <c r="AB15" i="4"/>
  <c r="AA15" i="4"/>
  <c r="Y15" i="4"/>
  <c r="W15" i="4"/>
  <c r="U15" i="4"/>
  <c r="S15" i="4"/>
  <c r="Q15" i="4"/>
  <c r="O15" i="4"/>
  <c r="M15" i="4"/>
  <c r="K15" i="4"/>
  <c r="I15" i="4"/>
  <c r="G15" i="4"/>
  <c r="E15" i="4"/>
  <c r="A15" i="4"/>
  <c r="AB14" i="4"/>
  <c r="AA14" i="4"/>
  <c r="Y14" i="4"/>
  <c r="W14" i="4"/>
  <c r="U14" i="4"/>
  <c r="S14" i="4"/>
  <c r="Q14" i="4"/>
  <c r="O14" i="4"/>
  <c r="M14" i="4"/>
  <c r="K14" i="4"/>
  <c r="I14" i="4"/>
  <c r="G14" i="4"/>
  <c r="E14" i="4"/>
  <c r="A14" i="4"/>
  <c r="AB13" i="4"/>
  <c r="AA13" i="4"/>
  <c r="Y13" i="4"/>
  <c r="W13" i="4"/>
  <c r="U13" i="4"/>
  <c r="S13" i="4"/>
  <c r="Q13" i="4"/>
  <c r="O13" i="4"/>
  <c r="M13" i="4"/>
  <c r="K13" i="4"/>
  <c r="I13" i="4"/>
  <c r="G13" i="4"/>
  <c r="E13" i="4"/>
  <c r="A13" i="4"/>
  <c r="AB12" i="4"/>
  <c r="AA12" i="4"/>
  <c r="Y12" i="4"/>
  <c r="W12" i="4"/>
  <c r="U12" i="4"/>
  <c r="S12" i="4"/>
  <c r="Q12" i="4"/>
  <c r="O12" i="4"/>
  <c r="M12" i="4"/>
  <c r="K12" i="4"/>
  <c r="I12" i="4"/>
  <c r="G12" i="4"/>
  <c r="E12" i="4"/>
  <c r="A12" i="4"/>
  <c r="AB11" i="4"/>
  <c r="AA11" i="4"/>
  <c r="Y11" i="4"/>
  <c r="W11" i="4"/>
  <c r="U11" i="4"/>
  <c r="S11" i="4"/>
  <c r="Q11" i="4"/>
  <c r="O11" i="4"/>
  <c r="M11" i="4"/>
  <c r="K11" i="4"/>
  <c r="I11" i="4"/>
  <c r="G11" i="4"/>
  <c r="E11" i="4"/>
  <c r="A11" i="4"/>
  <c r="AB10" i="4"/>
  <c r="AA10" i="4"/>
  <c r="Y10" i="4"/>
  <c r="W10" i="4"/>
  <c r="U10" i="4"/>
  <c r="S10" i="4"/>
  <c r="Q10" i="4"/>
  <c r="O10" i="4"/>
  <c r="M10" i="4"/>
  <c r="K10" i="4"/>
  <c r="I10" i="4"/>
  <c r="G10" i="4"/>
  <c r="E10" i="4"/>
  <c r="A10" i="4"/>
  <c r="AB9" i="4"/>
  <c r="AA9" i="4"/>
  <c r="Y9" i="4"/>
  <c r="W9" i="4"/>
  <c r="U9" i="4"/>
  <c r="S9" i="4"/>
  <c r="Q9" i="4"/>
  <c r="O9" i="4"/>
  <c r="M9" i="4"/>
  <c r="K9" i="4"/>
  <c r="I9" i="4"/>
  <c r="G9" i="4"/>
  <c r="E9" i="4"/>
  <c r="A9" i="4"/>
  <c r="AB8" i="4"/>
  <c r="AA8" i="4"/>
  <c r="Y8" i="4"/>
  <c r="W8" i="4"/>
  <c r="U8" i="4"/>
  <c r="S8" i="4"/>
  <c r="Q8" i="4"/>
  <c r="O8" i="4"/>
  <c r="M8" i="4"/>
  <c r="K8" i="4"/>
  <c r="I8" i="4"/>
  <c r="G8" i="4"/>
  <c r="E8" i="4"/>
  <c r="A8" i="4"/>
  <c r="AB7" i="4"/>
  <c r="AA7" i="4"/>
  <c r="Y7" i="4"/>
  <c r="W7" i="4"/>
  <c r="U7" i="4"/>
  <c r="S7" i="4"/>
  <c r="Q7" i="4"/>
  <c r="O7" i="4"/>
  <c r="M7" i="4"/>
  <c r="K7" i="4"/>
  <c r="I7" i="4"/>
  <c r="G7" i="4"/>
  <c r="E7" i="4"/>
  <c r="A7" i="4"/>
  <c r="AB6" i="4"/>
  <c r="AA6" i="4"/>
  <c r="Y6" i="4"/>
  <c r="W6" i="4"/>
  <c r="U6" i="4"/>
  <c r="S6" i="4"/>
  <c r="Q6" i="4"/>
  <c r="O6" i="4"/>
  <c r="M6" i="4"/>
  <c r="K6" i="4"/>
  <c r="I6" i="4"/>
  <c r="G6" i="4"/>
  <c r="E6" i="4"/>
  <c r="A6" i="4"/>
  <c r="AB5" i="4"/>
  <c r="AA5" i="4"/>
  <c r="Y5" i="4"/>
  <c r="W5" i="4"/>
  <c r="U5" i="4"/>
  <c r="S5" i="4"/>
  <c r="Q5" i="4"/>
  <c r="O5" i="4"/>
  <c r="M5" i="4"/>
  <c r="K5" i="4"/>
  <c r="I5" i="4"/>
  <c r="G5" i="4"/>
  <c r="E5" i="4"/>
  <c r="A5" i="4"/>
  <c r="N28" i="3"/>
  <c r="L28" i="3"/>
  <c r="J28" i="3"/>
  <c r="H28" i="3"/>
  <c r="F28" i="3"/>
  <c r="D28" i="3"/>
  <c r="Z27" i="3"/>
  <c r="O28" i="3" s="1"/>
  <c r="X27" i="3"/>
  <c r="V27" i="3"/>
  <c r="M28" i="3" s="1"/>
  <c r="T27" i="3"/>
  <c r="R27" i="3"/>
  <c r="K28" i="3" s="1"/>
  <c r="P27" i="3"/>
  <c r="N27" i="3"/>
  <c r="I28" i="3" s="1"/>
  <c r="S27" i="3" s="1"/>
  <c r="L27" i="3"/>
  <c r="J27" i="3"/>
  <c r="G28" i="3" s="1"/>
  <c r="H27" i="3"/>
  <c r="F27" i="3"/>
  <c r="E28" i="3" s="1"/>
  <c r="O27" i="3" s="1"/>
  <c r="D27" i="3"/>
  <c r="AA26" i="3"/>
  <c r="Y26" i="3"/>
  <c r="W26" i="3"/>
  <c r="U26" i="3"/>
  <c r="S26" i="3"/>
  <c r="Q26" i="3"/>
  <c r="O26" i="3"/>
  <c r="M26" i="3"/>
  <c r="K26" i="3"/>
  <c r="I26" i="3"/>
  <c r="G26" i="3"/>
  <c r="E26" i="3"/>
  <c r="AB26" i="3" s="1"/>
  <c r="AA25" i="3"/>
  <c r="Y25" i="3"/>
  <c r="W25" i="3"/>
  <c r="U25" i="3"/>
  <c r="S25" i="3"/>
  <c r="Q25" i="3"/>
  <c r="O25" i="3"/>
  <c r="M25" i="3"/>
  <c r="K25" i="3"/>
  <c r="I25" i="3"/>
  <c r="G25" i="3"/>
  <c r="E25" i="3"/>
  <c r="AB25" i="3" s="1"/>
  <c r="AA24" i="3"/>
  <c r="Y24" i="3"/>
  <c r="W24" i="3"/>
  <c r="U24" i="3"/>
  <c r="S24" i="3"/>
  <c r="Q24" i="3"/>
  <c r="O24" i="3"/>
  <c r="M24" i="3"/>
  <c r="K24" i="3"/>
  <c r="I24" i="3"/>
  <c r="G24" i="3"/>
  <c r="E24" i="3"/>
  <c r="AB24" i="3" s="1"/>
  <c r="AA23" i="3"/>
  <c r="Y23" i="3"/>
  <c r="W23" i="3"/>
  <c r="U23" i="3"/>
  <c r="S23" i="3"/>
  <c r="Q23" i="3"/>
  <c r="O23" i="3"/>
  <c r="M23" i="3"/>
  <c r="K23" i="3"/>
  <c r="I23" i="3"/>
  <c r="G23" i="3"/>
  <c r="E23" i="3"/>
  <c r="AA22" i="3"/>
  <c r="Y22" i="3"/>
  <c r="W22" i="3"/>
  <c r="U22" i="3"/>
  <c r="S22" i="3"/>
  <c r="Q22" i="3"/>
  <c r="O22" i="3"/>
  <c r="M22" i="3"/>
  <c r="K22" i="3"/>
  <c r="I22" i="3"/>
  <c r="G22" i="3"/>
  <c r="E22" i="3"/>
  <c r="AA21" i="3"/>
  <c r="Y21" i="3"/>
  <c r="W21" i="3"/>
  <c r="U21" i="3"/>
  <c r="S21" i="3"/>
  <c r="Q21" i="3"/>
  <c r="O21" i="3"/>
  <c r="M21" i="3"/>
  <c r="K21" i="3"/>
  <c r="I21" i="3"/>
  <c r="G21" i="3"/>
  <c r="E21" i="3"/>
  <c r="AB21" i="3" s="1"/>
  <c r="AA20" i="3"/>
  <c r="Y20" i="3"/>
  <c r="W20" i="3"/>
  <c r="U20" i="3"/>
  <c r="S20" i="3"/>
  <c r="Q20" i="3"/>
  <c r="O20" i="3"/>
  <c r="M20" i="3"/>
  <c r="K20" i="3"/>
  <c r="I20" i="3"/>
  <c r="G20" i="3"/>
  <c r="E20" i="3"/>
  <c r="AB20" i="3" s="1"/>
  <c r="AA19" i="3"/>
  <c r="Y19" i="3"/>
  <c r="W19" i="3"/>
  <c r="U19" i="3"/>
  <c r="S19" i="3"/>
  <c r="Q19" i="3"/>
  <c r="O19" i="3"/>
  <c r="M19" i="3"/>
  <c r="K19" i="3"/>
  <c r="I19" i="3"/>
  <c r="G19" i="3"/>
  <c r="E19" i="3"/>
  <c r="AA18" i="3"/>
  <c r="Y18" i="3"/>
  <c r="W18" i="3"/>
  <c r="U18" i="3"/>
  <c r="S18" i="3"/>
  <c r="Q18" i="3"/>
  <c r="O18" i="3"/>
  <c r="M18" i="3"/>
  <c r="K18" i="3"/>
  <c r="I18" i="3"/>
  <c r="G18" i="3"/>
  <c r="E18" i="3"/>
  <c r="AA17" i="3"/>
  <c r="Y17" i="3"/>
  <c r="W17" i="3"/>
  <c r="U17" i="3"/>
  <c r="S17" i="3"/>
  <c r="Q17" i="3"/>
  <c r="O17" i="3"/>
  <c r="M17" i="3"/>
  <c r="K17" i="3"/>
  <c r="I17" i="3"/>
  <c r="G17" i="3"/>
  <c r="E17" i="3"/>
  <c r="AB17" i="3" s="1"/>
  <c r="AA16" i="3"/>
  <c r="Y16" i="3"/>
  <c r="W16" i="3"/>
  <c r="U16" i="3"/>
  <c r="S16" i="3"/>
  <c r="Q16" i="3"/>
  <c r="O16" i="3"/>
  <c r="M16" i="3"/>
  <c r="K16" i="3"/>
  <c r="I16" i="3"/>
  <c r="G16" i="3"/>
  <c r="E16" i="3"/>
  <c r="AB16" i="3" s="1"/>
  <c r="AA15" i="3"/>
  <c r="Y15" i="3"/>
  <c r="W15" i="3"/>
  <c r="U15" i="3"/>
  <c r="S15" i="3"/>
  <c r="Q15" i="3"/>
  <c r="O15" i="3"/>
  <c r="M15" i="3"/>
  <c r="K15" i="3"/>
  <c r="I15" i="3"/>
  <c r="G15" i="3"/>
  <c r="E15" i="3"/>
  <c r="AA14" i="3"/>
  <c r="Y14" i="3"/>
  <c r="W14" i="3"/>
  <c r="U14" i="3"/>
  <c r="S14" i="3"/>
  <c r="Q14" i="3"/>
  <c r="O14" i="3"/>
  <c r="M14" i="3"/>
  <c r="K14" i="3"/>
  <c r="I14" i="3"/>
  <c r="G14" i="3"/>
  <c r="E14" i="3"/>
  <c r="AA13" i="3"/>
  <c r="Y13" i="3"/>
  <c r="W13" i="3"/>
  <c r="U13" i="3"/>
  <c r="S13" i="3"/>
  <c r="Q13" i="3"/>
  <c r="O13" i="3"/>
  <c r="M13" i="3"/>
  <c r="K13" i="3"/>
  <c r="I13" i="3"/>
  <c r="G13" i="3"/>
  <c r="E13" i="3"/>
  <c r="AB13" i="3" s="1"/>
  <c r="AA12" i="3"/>
  <c r="Y12" i="3"/>
  <c r="W12" i="3"/>
  <c r="U12" i="3"/>
  <c r="S12" i="3"/>
  <c r="Q12" i="3"/>
  <c r="O12" i="3"/>
  <c r="M12" i="3"/>
  <c r="K12" i="3"/>
  <c r="I12" i="3"/>
  <c r="G12" i="3"/>
  <c r="E12" i="3"/>
  <c r="AB12" i="3" s="1"/>
  <c r="AA11" i="3"/>
  <c r="Y11" i="3"/>
  <c r="W11" i="3"/>
  <c r="U11" i="3"/>
  <c r="S11" i="3"/>
  <c r="Q11" i="3"/>
  <c r="O11" i="3"/>
  <c r="M11" i="3"/>
  <c r="K11" i="3"/>
  <c r="I11" i="3"/>
  <c r="G11" i="3"/>
  <c r="E11" i="3"/>
  <c r="AA10" i="3"/>
  <c r="Y10" i="3"/>
  <c r="W10" i="3"/>
  <c r="U10" i="3"/>
  <c r="S10" i="3"/>
  <c r="Q10" i="3"/>
  <c r="O10" i="3"/>
  <c r="M10" i="3"/>
  <c r="K10" i="3"/>
  <c r="I10" i="3"/>
  <c r="G10" i="3"/>
  <c r="E10" i="3"/>
  <c r="AA9" i="3"/>
  <c r="Y9" i="3"/>
  <c r="W9" i="3"/>
  <c r="U9" i="3"/>
  <c r="S9" i="3"/>
  <c r="Q9" i="3"/>
  <c r="O9" i="3"/>
  <c r="M9" i="3"/>
  <c r="K9" i="3"/>
  <c r="I9" i="3"/>
  <c r="G9" i="3"/>
  <c r="E9" i="3"/>
  <c r="AB9" i="3" s="1"/>
  <c r="AA8" i="3"/>
  <c r="Y8" i="3"/>
  <c r="W8" i="3"/>
  <c r="U8" i="3"/>
  <c r="S8" i="3"/>
  <c r="Q8" i="3"/>
  <c r="O8" i="3"/>
  <c r="M8" i="3"/>
  <c r="K8" i="3"/>
  <c r="I8" i="3"/>
  <c r="G8" i="3"/>
  <c r="E8" i="3"/>
  <c r="AB8" i="3" s="1"/>
  <c r="AA7" i="3"/>
  <c r="Y7" i="3"/>
  <c r="W7" i="3"/>
  <c r="U7" i="3"/>
  <c r="S7" i="3"/>
  <c r="Q7" i="3"/>
  <c r="O7" i="3"/>
  <c r="M7" i="3"/>
  <c r="K7" i="3"/>
  <c r="I7" i="3"/>
  <c r="G7" i="3"/>
  <c r="E7" i="3"/>
  <c r="AA6" i="3"/>
  <c r="Y6" i="3"/>
  <c r="W6" i="3"/>
  <c r="U6" i="3"/>
  <c r="S6" i="3"/>
  <c r="Q6" i="3"/>
  <c r="O6" i="3"/>
  <c r="M6" i="3"/>
  <c r="K6" i="3"/>
  <c r="I6" i="3"/>
  <c r="G6" i="3"/>
  <c r="E6" i="3"/>
  <c r="AA5" i="3"/>
  <c r="Y5" i="3"/>
  <c r="W5" i="3"/>
  <c r="U5" i="3"/>
  <c r="S5" i="3"/>
  <c r="Q5" i="3"/>
  <c r="O5" i="3"/>
  <c r="M5" i="3"/>
  <c r="K5" i="3"/>
  <c r="I5" i="3"/>
  <c r="G5" i="3"/>
  <c r="E5" i="3"/>
  <c r="AB5" i="3" s="1"/>
  <c r="N18" i="2"/>
  <c r="L18" i="2"/>
  <c r="J18" i="2"/>
  <c r="H18" i="2"/>
  <c r="F18" i="2"/>
  <c r="D18" i="2"/>
  <c r="Z17" i="2"/>
  <c r="O18" i="2" s="1"/>
  <c r="X17" i="2"/>
  <c r="W17" i="2"/>
  <c r="V17" i="2"/>
  <c r="M18" i="2" s="1"/>
  <c r="T17" i="2"/>
  <c r="R17" i="2"/>
  <c r="K18" i="2" s="1"/>
  <c r="P17" i="2"/>
  <c r="N17" i="2"/>
  <c r="I18" i="2" s="1"/>
  <c r="L17" i="2"/>
  <c r="J17" i="2"/>
  <c r="G18" i="2" s="1"/>
  <c r="O17" i="2" s="1"/>
  <c r="H17" i="2"/>
  <c r="G17" i="2"/>
  <c r="F17" i="2"/>
  <c r="E18" i="2" s="1"/>
  <c r="S17" i="2" s="1"/>
  <c r="D17" i="2"/>
  <c r="AA16" i="2"/>
  <c r="Y16" i="2"/>
  <c r="W16" i="2"/>
  <c r="U16" i="2"/>
  <c r="S16" i="2"/>
  <c r="Q16" i="2"/>
  <c r="O16" i="2"/>
  <c r="M16" i="2"/>
  <c r="K16" i="2"/>
  <c r="I16" i="2"/>
  <c r="G16" i="2"/>
  <c r="E16" i="2"/>
  <c r="AB16" i="2" s="1"/>
  <c r="AA15" i="2"/>
  <c r="Y15" i="2"/>
  <c r="W15" i="2"/>
  <c r="U15" i="2"/>
  <c r="S15" i="2"/>
  <c r="Q15" i="2"/>
  <c r="O15" i="2"/>
  <c r="M15" i="2"/>
  <c r="K15" i="2"/>
  <c r="I15" i="2"/>
  <c r="G15" i="2"/>
  <c r="E15" i="2"/>
  <c r="AA14" i="2"/>
  <c r="Y14" i="2"/>
  <c r="W14" i="2"/>
  <c r="U14" i="2"/>
  <c r="S14" i="2"/>
  <c r="Q14" i="2"/>
  <c r="O14" i="2"/>
  <c r="M14" i="2"/>
  <c r="K14" i="2"/>
  <c r="I14" i="2"/>
  <c r="G14" i="2"/>
  <c r="E14" i="2"/>
  <c r="AB14" i="2" s="1"/>
  <c r="AA13" i="2"/>
  <c r="Y13" i="2"/>
  <c r="W13" i="2"/>
  <c r="U13" i="2"/>
  <c r="S13" i="2"/>
  <c r="Q13" i="2"/>
  <c r="O13" i="2"/>
  <c r="M13" i="2"/>
  <c r="K13" i="2"/>
  <c r="I13" i="2"/>
  <c r="G13" i="2"/>
  <c r="E13" i="2"/>
  <c r="AB13" i="2" s="1"/>
  <c r="AA12" i="2"/>
  <c r="Y12" i="2"/>
  <c r="W12" i="2"/>
  <c r="U12" i="2"/>
  <c r="S12" i="2"/>
  <c r="Q12" i="2"/>
  <c r="O12" i="2"/>
  <c r="M12" i="2"/>
  <c r="K12" i="2"/>
  <c r="I12" i="2"/>
  <c r="G12" i="2"/>
  <c r="E12" i="2"/>
  <c r="AB12" i="2" s="1"/>
  <c r="AA11" i="2"/>
  <c r="Y11" i="2"/>
  <c r="W11" i="2"/>
  <c r="U11" i="2"/>
  <c r="S11" i="2"/>
  <c r="Q11" i="2"/>
  <c r="O11" i="2"/>
  <c r="M11" i="2"/>
  <c r="K11" i="2"/>
  <c r="I11" i="2"/>
  <c r="G11" i="2"/>
  <c r="E11" i="2"/>
  <c r="AB11" i="2" s="1"/>
  <c r="AA10" i="2"/>
  <c r="Y10" i="2"/>
  <c r="W10" i="2"/>
  <c r="U10" i="2"/>
  <c r="S10" i="2"/>
  <c r="Q10" i="2"/>
  <c r="O10" i="2"/>
  <c r="M10" i="2"/>
  <c r="K10" i="2"/>
  <c r="I10" i="2"/>
  <c r="G10" i="2"/>
  <c r="E10" i="2"/>
  <c r="AB10" i="2" s="1"/>
  <c r="AA9" i="2"/>
  <c r="Y9" i="2"/>
  <c r="W9" i="2"/>
  <c r="U9" i="2"/>
  <c r="S9" i="2"/>
  <c r="Q9" i="2"/>
  <c r="O9" i="2"/>
  <c r="M9" i="2"/>
  <c r="K9" i="2"/>
  <c r="I9" i="2"/>
  <c r="G9" i="2"/>
  <c r="E9" i="2"/>
  <c r="AB9" i="2" s="1"/>
  <c r="AA8" i="2"/>
  <c r="Y8" i="2"/>
  <c r="W8" i="2"/>
  <c r="U8" i="2"/>
  <c r="S8" i="2"/>
  <c r="Q8" i="2"/>
  <c r="O8" i="2"/>
  <c r="M8" i="2"/>
  <c r="K8" i="2"/>
  <c r="I8" i="2"/>
  <c r="G8" i="2"/>
  <c r="E8" i="2"/>
  <c r="AB8" i="2" s="1"/>
  <c r="AA7" i="2"/>
  <c r="Y7" i="2"/>
  <c r="W7" i="2"/>
  <c r="U7" i="2"/>
  <c r="S7" i="2"/>
  <c r="Q7" i="2"/>
  <c r="O7" i="2"/>
  <c r="M7" i="2"/>
  <c r="K7" i="2"/>
  <c r="I7" i="2"/>
  <c r="G7" i="2"/>
  <c r="E7" i="2"/>
  <c r="AB7" i="2" s="1"/>
  <c r="AA6" i="2"/>
  <c r="Y6" i="2"/>
  <c r="W6" i="2"/>
  <c r="U6" i="2"/>
  <c r="S6" i="2"/>
  <c r="Q6" i="2"/>
  <c r="O6" i="2"/>
  <c r="M6" i="2"/>
  <c r="K6" i="2"/>
  <c r="I6" i="2"/>
  <c r="G6" i="2"/>
  <c r="E6" i="2"/>
  <c r="AB6" i="2" s="1"/>
  <c r="AA5" i="2"/>
  <c r="Y5" i="2"/>
  <c r="W5" i="2"/>
  <c r="U5" i="2"/>
  <c r="S5" i="2"/>
  <c r="Q5" i="2"/>
  <c r="O5" i="2"/>
  <c r="M5" i="2"/>
  <c r="K5" i="2"/>
  <c r="I5" i="2"/>
  <c r="G5" i="2"/>
  <c r="E5" i="2"/>
  <c r="AB5" i="2" s="1"/>
  <c r="O19" i="1"/>
  <c r="K19" i="1"/>
  <c r="G19" i="1"/>
  <c r="Z18" i="1"/>
  <c r="X18" i="1"/>
  <c r="V18" i="1"/>
  <c r="T18" i="1"/>
  <c r="R18" i="1"/>
  <c r="P18" i="1"/>
  <c r="J19" i="1" s="1"/>
  <c r="O18" i="1"/>
  <c r="N18" i="1"/>
  <c r="I19" i="1" s="1"/>
  <c r="L18" i="1"/>
  <c r="H19" i="1" s="1"/>
  <c r="J18" i="1"/>
  <c r="I18" i="1"/>
  <c r="H18" i="1"/>
  <c r="F19" i="1" s="1"/>
  <c r="F18" i="1"/>
  <c r="E19" i="1" s="1"/>
  <c r="D18" i="1"/>
  <c r="D19" i="1" s="1"/>
  <c r="AA17" i="1"/>
  <c r="Y17" i="1"/>
  <c r="W17" i="1"/>
  <c r="U17" i="1"/>
  <c r="S17" i="1"/>
  <c r="Q17" i="1"/>
  <c r="O17" i="1"/>
  <c r="M17" i="1"/>
  <c r="K17" i="1"/>
  <c r="I17" i="1"/>
  <c r="G17" i="1"/>
  <c r="E17" i="1"/>
  <c r="AB17" i="1" s="1"/>
  <c r="AA16" i="1"/>
  <c r="Y16" i="1"/>
  <c r="W16" i="1"/>
  <c r="U16" i="1"/>
  <c r="S16" i="1"/>
  <c r="Q16" i="1"/>
  <c r="O16" i="1"/>
  <c r="M16" i="1"/>
  <c r="K16" i="1"/>
  <c r="I16" i="1"/>
  <c r="G16" i="1"/>
  <c r="E16" i="1"/>
  <c r="AB16" i="1" s="1"/>
  <c r="AA15" i="1"/>
  <c r="Y15" i="1"/>
  <c r="W15" i="1"/>
  <c r="U15" i="1"/>
  <c r="S15" i="1"/>
  <c r="Q15" i="1"/>
  <c r="O15" i="1"/>
  <c r="M15" i="1"/>
  <c r="K15" i="1"/>
  <c r="I15" i="1"/>
  <c r="G15" i="1"/>
  <c r="E15" i="1"/>
  <c r="AB15" i="1" s="1"/>
  <c r="AA14" i="1"/>
  <c r="Y14" i="1"/>
  <c r="W14" i="1"/>
  <c r="U14" i="1"/>
  <c r="S14" i="1"/>
  <c r="Q14" i="1"/>
  <c r="O14" i="1"/>
  <c r="M14" i="1"/>
  <c r="K14" i="1"/>
  <c r="I14" i="1"/>
  <c r="G14" i="1"/>
  <c r="E14" i="1"/>
  <c r="AB14" i="1" s="1"/>
  <c r="AA13" i="1"/>
  <c r="Y13" i="1"/>
  <c r="W13" i="1"/>
  <c r="U13" i="1"/>
  <c r="S13" i="1"/>
  <c r="Q13" i="1"/>
  <c r="O13" i="1"/>
  <c r="M13" i="1"/>
  <c r="K13" i="1"/>
  <c r="I13" i="1"/>
  <c r="G13" i="1"/>
  <c r="E13" i="1"/>
  <c r="AB13" i="1" s="1"/>
  <c r="AA12" i="1"/>
  <c r="Y12" i="1"/>
  <c r="W12" i="1"/>
  <c r="U12" i="1"/>
  <c r="S12" i="1"/>
  <c r="Q12" i="1"/>
  <c r="O12" i="1"/>
  <c r="M12" i="1"/>
  <c r="K12" i="1"/>
  <c r="I12" i="1"/>
  <c r="G12" i="1"/>
  <c r="E12" i="1"/>
  <c r="AB12" i="1" s="1"/>
  <c r="AA11" i="1"/>
  <c r="Y11" i="1"/>
  <c r="W11" i="1"/>
  <c r="U11" i="1"/>
  <c r="S11" i="1"/>
  <c r="Q11" i="1"/>
  <c r="O11" i="1"/>
  <c r="M11" i="1"/>
  <c r="K11" i="1"/>
  <c r="I11" i="1"/>
  <c r="G11" i="1"/>
  <c r="E11" i="1"/>
  <c r="AB11" i="1" s="1"/>
  <c r="AA10" i="1"/>
  <c r="Y10" i="1"/>
  <c r="W10" i="1"/>
  <c r="U10" i="1"/>
  <c r="S10" i="1"/>
  <c r="Q10" i="1"/>
  <c r="O10" i="1"/>
  <c r="M10" i="1"/>
  <c r="K10" i="1"/>
  <c r="I10" i="1"/>
  <c r="G10" i="1"/>
  <c r="E10" i="1"/>
  <c r="AB10" i="1" s="1"/>
  <c r="AA9" i="1"/>
  <c r="Y9" i="1"/>
  <c r="W9" i="1"/>
  <c r="U9" i="1"/>
  <c r="S9" i="1"/>
  <c r="Q9" i="1"/>
  <c r="O9" i="1"/>
  <c r="M9" i="1"/>
  <c r="K9" i="1"/>
  <c r="I9" i="1"/>
  <c r="G9" i="1"/>
  <c r="E9" i="1"/>
  <c r="AB9" i="1" s="1"/>
  <c r="AA8" i="1"/>
  <c r="Y8" i="1"/>
  <c r="W8" i="1"/>
  <c r="U8" i="1"/>
  <c r="S8" i="1"/>
  <c r="Q8" i="1"/>
  <c r="O8" i="1"/>
  <c r="M8" i="1"/>
  <c r="K8" i="1"/>
  <c r="I8" i="1"/>
  <c r="G8" i="1"/>
  <c r="E8" i="1"/>
  <c r="AB8" i="1" s="1"/>
  <c r="AA7" i="1"/>
  <c r="Y7" i="1"/>
  <c r="W7" i="1"/>
  <c r="U7" i="1"/>
  <c r="S7" i="1"/>
  <c r="Q7" i="1"/>
  <c r="O7" i="1"/>
  <c r="M7" i="1"/>
  <c r="K7" i="1"/>
  <c r="I7" i="1"/>
  <c r="G7" i="1"/>
  <c r="E7" i="1"/>
  <c r="AB7" i="1" s="1"/>
  <c r="AA6" i="1"/>
  <c r="Y6" i="1"/>
  <c r="W6" i="1"/>
  <c r="U6" i="1"/>
  <c r="S6" i="1"/>
  <c r="Q6" i="1"/>
  <c r="O6" i="1"/>
  <c r="M6" i="1"/>
  <c r="K6" i="1"/>
  <c r="I6" i="1"/>
  <c r="G6" i="1"/>
  <c r="E6" i="1"/>
  <c r="AB6" i="1" s="1"/>
  <c r="AA5" i="1"/>
  <c r="Y5" i="1"/>
  <c r="W5" i="1"/>
  <c r="U5" i="1"/>
  <c r="S5" i="1"/>
  <c r="Q5" i="1"/>
  <c r="O5" i="1"/>
  <c r="M5" i="1"/>
  <c r="K5" i="1"/>
  <c r="I5" i="1"/>
  <c r="G5" i="1"/>
  <c r="E5" i="1"/>
  <c r="AB5" i="1" s="1"/>
  <c r="A5" i="1" l="1"/>
  <c r="AB18" i="1"/>
  <c r="A6" i="1"/>
  <c r="A7" i="1"/>
  <c r="A8" i="1"/>
  <c r="A9" i="1"/>
  <c r="A10" i="1"/>
  <c r="A11" i="1"/>
  <c r="A12" i="1"/>
  <c r="A13" i="1"/>
  <c r="A14" i="1"/>
  <c r="A15" i="1"/>
  <c r="A16" i="1"/>
  <c r="A17" i="1"/>
  <c r="Q18" i="1"/>
  <c r="M18" i="1"/>
  <c r="E18" i="1"/>
  <c r="K18" i="1"/>
  <c r="G18" i="1"/>
  <c r="K18" i="4"/>
  <c r="D18" i="6"/>
  <c r="W18" i="1"/>
  <c r="M19" i="1"/>
  <c r="AB15" i="2"/>
  <c r="A15" i="2" s="1"/>
  <c r="AB10" i="3"/>
  <c r="AB11" i="3"/>
  <c r="AB18" i="3"/>
  <c r="AB19" i="3"/>
  <c r="AA11" i="5"/>
  <c r="W11" i="5"/>
  <c r="S11" i="5"/>
  <c r="O11" i="5"/>
  <c r="K11" i="5"/>
  <c r="G11" i="5"/>
  <c r="AB9" i="6"/>
  <c r="AB10" i="6"/>
  <c r="I17" i="7"/>
  <c r="S17" i="7"/>
  <c r="Y17" i="7"/>
  <c r="AB8" i="8"/>
  <c r="A8" i="8" s="1"/>
  <c r="AB9" i="8"/>
  <c r="A9" i="8" s="1"/>
  <c r="AB16" i="8"/>
  <c r="A16" i="8" s="1"/>
  <c r="AB17" i="8"/>
  <c r="A17" i="8" s="1"/>
  <c r="AB24" i="8"/>
  <c r="A24" i="8" s="1"/>
  <c r="AB25" i="8"/>
  <c r="A25" i="8" s="1"/>
  <c r="O18" i="4"/>
  <c r="H18" i="6"/>
  <c r="N19" i="1"/>
  <c r="Y18" i="1"/>
  <c r="Y27" i="3"/>
  <c r="U27" i="3"/>
  <c r="Q27" i="3"/>
  <c r="M27" i="3"/>
  <c r="I27" i="3"/>
  <c r="E27" i="3"/>
  <c r="K27" i="3"/>
  <c r="AA27" i="3"/>
  <c r="AB17" i="4"/>
  <c r="I18" i="4"/>
  <c r="AB8" i="5"/>
  <c r="A5" i="5" s="1"/>
  <c r="F18" i="6"/>
  <c r="J18" i="6"/>
  <c r="N18" i="6"/>
  <c r="AB9" i="7"/>
  <c r="A6" i="7" s="1"/>
  <c r="O17" i="7"/>
  <c r="L19" i="1"/>
  <c r="U18" i="1"/>
  <c r="G18" i="4"/>
  <c r="L18" i="6"/>
  <c r="S18" i="1"/>
  <c r="AA18" i="1"/>
  <c r="Y17" i="2"/>
  <c r="U17" i="2"/>
  <c r="Q17" i="2"/>
  <c r="M17" i="2"/>
  <c r="I17" i="2"/>
  <c r="E17" i="2"/>
  <c r="K17" i="2"/>
  <c r="AA17" i="2"/>
  <c r="AB6" i="3"/>
  <c r="A16" i="3" s="1"/>
  <c r="AB7" i="3"/>
  <c r="AB14" i="3"/>
  <c r="AB15" i="3"/>
  <c r="AB22" i="3"/>
  <c r="AB23" i="3"/>
  <c r="A23" i="3" s="1"/>
  <c r="G27" i="3"/>
  <c r="W27" i="3"/>
  <c r="M18" i="4"/>
  <c r="AB10" i="5"/>
  <c r="A10" i="5" s="1"/>
  <c r="I11" i="5"/>
  <c r="Y11" i="5"/>
  <c r="AB5" i="6"/>
  <c r="AB6" i="6"/>
  <c r="AB13" i="6"/>
  <c r="A13" i="6" s="1"/>
  <c r="AB14" i="6"/>
  <c r="AB11" i="7"/>
  <c r="A11" i="7" s="1"/>
  <c r="K17" i="7"/>
  <c r="Q17" i="7"/>
  <c r="AB5" i="8"/>
  <c r="AB12" i="8"/>
  <c r="A12" i="8" s="1"/>
  <c r="AB13" i="8"/>
  <c r="A13" i="8" s="1"/>
  <c r="AB20" i="8"/>
  <c r="A20" i="8" s="1"/>
  <c r="AB21" i="8"/>
  <c r="A21" i="8" s="1"/>
  <c r="AB29" i="8"/>
  <c r="A29" i="8" s="1"/>
  <c r="F18" i="4"/>
  <c r="S17" i="4" s="1"/>
  <c r="J18" i="4"/>
  <c r="I17" i="4" s="1"/>
  <c r="N18" i="4"/>
  <c r="U17" i="4" s="1"/>
  <c r="E31" i="8"/>
  <c r="I31" i="8"/>
  <c r="M31" i="8"/>
  <c r="E18" i="6"/>
  <c r="W17" i="6" s="1"/>
  <c r="I18" i="6"/>
  <c r="M18" i="6"/>
  <c r="E17" i="7"/>
  <c r="M17" i="7"/>
  <c r="U17" i="7"/>
  <c r="K30" i="8"/>
  <c r="S30" i="8"/>
  <c r="AA30" i="8"/>
  <c r="E17" i="4"/>
  <c r="AA17" i="6" l="1"/>
  <c r="S17" i="6"/>
  <c r="M17" i="4"/>
  <c r="K17" i="6"/>
  <c r="A5" i="6"/>
  <c r="AB17" i="6"/>
  <c r="A15" i="3"/>
  <c r="K17" i="4"/>
  <c r="Q17" i="6"/>
  <c r="A12" i="6"/>
  <c r="O17" i="4"/>
  <c r="A13" i="3"/>
  <c r="A8" i="6"/>
  <c r="O17" i="6"/>
  <c r="A18" i="3"/>
  <c r="AB17" i="7"/>
  <c r="A11" i="6"/>
  <c r="A24" i="3"/>
  <c r="A14" i="2"/>
  <c r="A6" i="2"/>
  <c r="A11" i="2"/>
  <c r="A14" i="6"/>
  <c r="Y17" i="4"/>
  <c r="A14" i="3"/>
  <c r="A9" i="7"/>
  <c r="A8" i="5"/>
  <c r="G17" i="4"/>
  <c r="AB27" i="3"/>
  <c r="M17" i="6"/>
  <c r="AA17" i="4"/>
  <c r="A15" i="7"/>
  <c r="G17" i="6"/>
  <c r="A11" i="3"/>
  <c r="E17" i="6"/>
  <c r="A25" i="3"/>
  <c r="A7" i="6"/>
  <c r="A20" i="3"/>
  <c r="A12" i="2"/>
  <c r="A16" i="7"/>
  <c r="A12" i="3"/>
  <c r="A9" i="2"/>
  <c r="AB11" i="5"/>
  <c r="Q17" i="4"/>
  <c r="A7" i="3"/>
  <c r="U17" i="6"/>
  <c r="Y17" i="6"/>
  <c r="I17" i="6"/>
  <c r="A5" i="3"/>
  <c r="A7" i="7"/>
  <c r="A10" i="6"/>
  <c r="A6" i="5"/>
  <c r="A10" i="3"/>
  <c r="A13" i="7"/>
  <c r="A9" i="3"/>
  <c r="A12" i="7"/>
  <c r="A10" i="2"/>
  <c r="A14" i="7"/>
  <c r="A16" i="2"/>
  <c r="A7" i="2"/>
  <c r="A9" i="5"/>
  <c r="A5" i="2"/>
  <c r="AB30" i="8"/>
  <c r="A5" i="8"/>
  <c r="A6" i="6"/>
  <c r="A22" i="3"/>
  <c r="A6" i="3"/>
  <c r="W17" i="4"/>
  <c r="A21" i="3"/>
  <c r="A16" i="6"/>
  <c r="A17" i="3"/>
  <c r="A9" i="6"/>
  <c r="A19" i="3"/>
  <c r="A5" i="7"/>
  <c r="A15" i="6"/>
  <c r="A8" i="7"/>
  <c r="A8" i="3"/>
  <c r="A8" i="2"/>
  <c r="A10" i="7"/>
  <c r="A13" i="2"/>
  <c r="A7" i="5"/>
  <c r="AB17" i="2"/>
</calcChain>
</file>

<file path=xl/sharedStrings.xml><?xml version="1.0" encoding="utf-8"?>
<sst xmlns="http://schemas.openxmlformats.org/spreadsheetml/2006/main" count="258" uniqueCount="73">
  <si>
    <t>ТАБЛИЦА ГОНКИ "Швидкий Гонзалес" 14.06.2021 конфиг 11R</t>
  </si>
  <si>
    <t>№ п/п</t>
  </si>
  <si>
    <t>Пилот</t>
  </si>
  <si>
    <t>КАРТ НОМЕР</t>
  </si>
  <si>
    <t>Довес</t>
  </si>
  <si>
    <t>Место</t>
  </si>
  <si>
    <t>место</t>
  </si>
  <si>
    <t>Средний ЛК</t>
  </si>
  <si>
    <t>Пікулін Павло</t>
  </si>
  <si>
    <t>Закалюк Євген</t>
  </si>
  <si>
    <t>Ткаченко Кирило</t>
  </si>
  <si>
    <t>Тищенко Михайло</t>
  </si>
  <si>
    <t>Сомок Денис</t>
  </si>
  <si>
    <t>Ференс Дмитро</t>
  </si>
  <si>
    <t>Климчук Євген</t>
  </si>
  <si>
    <t>Лихошерст Олексій</t>
  </si>
  <si>
    <t>Загірськй Антон</t>
  </si>
  <si>
    <t>Дрейман Олег</t>
  </si>
  <si>
    <t>Рибкін Іван</t>
  </si>
  <si>
    <t>Яценко Олександр</t>
  </si>
  <si>
    <t>Налбандов Олександр</t>
  </si>
  <si>
    <t>Среднее время первых лучших</t>
  </si>
  <si>
    <t>ТАБЛИЦЯ "Швидкий Гонзалес" 07.06.2021 конфіг 6</t>
  </si>
  <si>
    <t>Нужний Олексій</t>
  </si>
  <si>
    <t>Закалюк Євгеній</t>
  </si>
  <si>
    <t>-</t>
  </si>
  <si>
    <t>Ждан-Пушкін Антон</t>
  </si>
  <si>
    <t>Мартолог Кірілл</t>
  </si>
  <si>
    <t>Щедрін Вадим</t>
  </si>
  <si>
    <t>Блонский Олег</t>
  </si>
  <si>
    <t>Бондар Максим</t>
  </si>
  <si>
    <t>Буртіков В'ячеслав</t>
  </si>
  <si>
    <t>Швидкий Гонзалес 03.05.2021 конфіг 10R</t>
  </si>
  <si>
    <t>Міфтахутдінов Ільяс</t>
  </si>
  <si>
    <t>Маніло Денис</t>
  </si>
  <si>
    <t>Фортуна Таня</t>
  </si>
  <si>
    <t>Соколан Артем</t>
  </si>
  <si>
    <t>Йорик</t>
  </si>
  <si>
    <t>Гетьманцев Данило</t>
  </si>
  <si>
    <t>Вітюк Володимир</t>
  </si>
  <si>
    <t>Чишкала Олексій</t>
  </si>
  <si>
    <t>Загорулько Іван</t>
  </si>
  <si>
    <t>Губрій Юрій</t>
  </si>
  <si>
    <t>Лисенський Даня</t>
  </si>
  <si>
    <t>Нужний Артем</t>
  </si>
  <si>
    <t xml:space="preserve">ТАБЛИЦЯ  "ШВИДКИЙ ГОНЗАЛЕС" 24.05.2021 конфіг 3R </t>
  </si>
  <si>
    <t>Пілот</t>
  </si>
  <si>
    <t>Дод Вага</t>
  </si>
  <si>
    <t>Місце</t>
  </si>
  <si>
    <t>Шиленко Александр</t>
  </si>
  <si>
    <t>Манило Денис</t>
  </si>
  <si>
    <t xml:space="preserve"> Ференс Дмитрий</t>
  </si>
  <si>
    <t>Нужный Олексій</t>
  </si>
  <si>
    <t>Ждан-Пушкин Антон</t>
  </si>
  <si>
    <t>Чухаленко Дима</t>
  </si>
  <si>
    <t>Налбандов Александр</t>
  </si>
  <si>
    <t>Левада Денис</t>
  </si>
  <si>
    <t>Лысенский Даня</t>
  </si>
  <si>
    <t xml:space="preserve">ТАБЛИЦА ГОНКИ "" 03.05.2021 конфиг </t>
  </si>
  <si>
    <t xml:space="preserve"> Закалюк Євген</t>
  </si>
  <si>
    <t>Налбатов Олександр</t>
  </si>
  <si>
    <t xml:space="preserve">ТАБЛИЦА ГОНКИ "Швидкий Гонзалес" 10.05.2021 конфиг </t>
  </si>
  <si>
    <t>Шиленко Олександр</t>
  </si>
  <si>
    <t>Литвиненко Віктор</t>
  </si>
  <si>
    <t>Фортуна Тетяна</t>
  </si>
  <si>
    <t>Лабінський Микола</t>
  </si>
  <si>
    <t>Грушко Олексій</t>
  </si>
  <si>
    <t>Швидкий Гонзалес 03.05.2021 конфіг 2</t>
  </si>
  <si>
    <t>Хавіло Дмитро</t>
  </si>
  <si>
    <t>Лантушенко Ігор</t>
  </si>
  <si>
    <t>Царегородцев Іван</t>
  </si>
  <si>
    <t xml:space="preserve"> Мартолог  Кирило</t>
  </si>
  <si>
    <t>Сосін Михайло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</si>
</sst>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>
    <font>
      <sz val="11"/>
      <color theme="1"/>
      <name val="Arial"/>
    </font>
    <font>
      <b/>
      <sz val="14"/>
      <color theme="1"/>
      <name val="Arimo"/>
    </font>
    <font>
      <sz val="10"/>
      <color theme="1"/>
      <name val="Arial"/>
    </font>
    <font>
      <b/>
      <sz val="10"/>
      <color theme="1"/>
      <name val="Arimo"/>
    </font>
    <font>
      <sz val="11"/>
      <name val="Arial"/>
    </font>
    <font>
      <b/>
      <sz val="12"/>
      <color theme="1"/>
      <name val="Arimo"/>
    </font>
    <font>
      <b/>
      <sz val="12"/>
      <name val="Arimo"/>
    </font>
    <font>
      <sz val="11"/>
      <color theme="1"/>
      <name val="Arimo"/>
    </font>
    <font>
      <sz val="12"/>
      <name val="Arimo"/>
    </font>
    <font>
      <sz val="11"/>
      <name val="Arimo"/>
    </font>
    <font>
      <sz val="12"/>
      <color theme="1"/>
      <name val="Arimo"/>
    </font>
    <font>
      <sz val="10"/>
      <color rgb="FF242729"/>
      <name val="Consolas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textRotation="90"/>
    </xf>
    <xf numFmtId="0" fontId="6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2" fontId="9" fillId="3" borderId="18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2" fontId="9" fillId="4" borderId="21" xfId="0" applyNumberFormat="1" applyFont="1" applyFill="1" applyBorder="1" applyAlignment="1">
      <alignment horizontal="center" vertical="center" wrapText="1"/>
    </xf>
    <xf numFmtId="2" fontId="9" fillId="3" borderId="21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2" fontId="9" fillId="3" borderId="18" xfId="0" applyNumberFormat="1" applyFont="1" applyFill="1" applyBorder="1" applyAlignment="1">
      <alignment horizontal="center" vertical="center" wrapText="1"/>
    </xf>
    <xf numFmtId="164" fontId="7" fillId="2" borderId="22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2" fontId="9" fillId="4" borderId="25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2" fontId="9" fillId="3" borderId="25" xfId="0" applyNumberFormat="1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2" fontId="9" fillId="3" borderId="28" xfId="0" applyNumberFormat="1" applyFont="1" applyFill="1" applyBorder="1" applyAlignment="1">
      <alignment horizontal="center" vertical="center" wrapText="1"/>
    </xf>
    <xf numFmtId="2" fontId="9" fillId="3" borderId="25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2" fontId="9" fillId="4" borderId="28" xfId="0" applyNumberFormat="1" applyFont="1" applyFill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2" fontId="7" fillId="4" borderId="28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7" fillId="2" borderId="30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64" fontId="7" fillId="2" borderId="31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/>
    <xf numFmtId="164" fontId="11" fillId="2" borderId="32" xfId="0" applyNumberFormat="1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2" fontId="7" fillId="4" borderId="18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7" fillId="4" borderId="25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textRotation="90"/>
    </xf>
    <xf numFmtId="2" fontId="7" fillId="0" borderId="21" xfId="0" applyNumberFormat="1" applyFont="1" applyBorder="1" applyAlignment="1">
      <alignment horizontal="center" vertical="center" wrapText="1"/>
    </xf>
    <xf numFmtId="2" fontId="7" fillId="4" borderId="21" xfId="0" applyNumberFormat="1" applyFont="1" applyFill="1" applyBorder="1" applyAlignment="1">
      <alignment horizontal="center" vertical="center" wrapText="1"/>
    </xf>
    <xf numFmtId="2" fontId="7" fillId="4" borderId="28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7" fillId="3" borderId="18" xfId="0" applyNumberFormat="1" applyFont="1" applyFill="1" applyBorder="1" applyAlignment="1">
      <alignment horizontal="center" vertical="center" wrapText="1"/>
    </xf>
    <xf numFmtId="2" fontId="7" fillId="3" borderId="21" xfId="0" applyNumberFormat="1" applyFont="1" applyFill="1" applyBorder="1" applyAlignment="1">
      <alignment horizontal="center" vertical="center" wrapText="1"/>
    </xf>
    <xf numFmtId="2" fontId="7" fillId="3" borderId="25" xfId="0" applyNumberFormat="1" applyFont="1" applyFill="1" applyBorder="1" applyAlignment="1">
      <alignment horizontal="center" vertical="center" wrapText="1"/>
    </xf>
    <xf numFmtId="2" fontId="7" fillId="3" borderId="28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center" vertical="center" wrapText="1"/>
    </xf>
    <xf numFmtId="2" fontId="7" fillId="2" borderId="38" xfId="0" applyNumberFormat="1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2" fontId="7" fillId="2" borderId="40" xfId="0" applyNumberFormat="1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2" fontId="7" fillId="2" borderId="43" xfId="0" applyNumberFormat="1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2" fontId="7" fillId="2" borderId="4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8" xfId="0" applyFont="1" applyBorder="1"/>
    <xf numFmtId="0" fontId="3" fillId="2" borderId="2" xfId="0" applyFont="1" applyFill="1" applyBorder="1" applyAlignment="1">
      <alignment horizontal="center" vertical="center"/>
    </xf>
    <xf numFmtId="0" fontId="4" fillId="0" borderId="9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7" fillId="2" borderId="2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8"/>
  <sheetViews>
    <sheetView tabSelected="1" workbookViewId="0">
      <selection sqref="A1:AB1"/>
    </sheetView>
  </sheetViews>
  <sheetFormatPr defaultColWidth="12.59765625" defaultRowHeight="15" customHeight="1"/>
  <cols>
    <col min="1" max="1" width="7.3984375" customWidth="1"/>
    <col min="2" max="2" width="24.3984375" customWidth="1"/>
    <col min="3" max="3" width="6.5" customWidth="1"/>
    <col min="4" max="4" width="7.19921875" customWidth="1"/>
    <col min="5" max="5" width="4.09765625" customWidth="1"/>
    <col min="6" max="6" width="7" customWidth="1"/>
    <col min="7" max="7" width="4.09765625" customWidth="1"/>
    <col min="8" max="8" width="7" customWidth="1"/>
    <col min="9" max="9" width="4.09765625" customWidth="1"/>
    <col min="10" max="10" width="7" customWidth="1"/>
    <col min="11" max="11" width="4.09765625" customWidth="1"/>
    <col min="12" max="12" width="7" customWidth="1"/>
    <col min="13" max="13" width="4.09765625" customWidth="1"/>
    <col min="14" max="14" width="7" customWidth="1"/>
    <col min="15" max="15" width="4.09765625" customWidth="1"/>
    <col min="16" max="16" width="7" customWidth="1"/>
    <col min="17" max="17" width="4.09765625" customWidth="1"/>
    <col min="18" max="18" width="7" customWidth="1"/>
    <col min="19" max="19" width="4.09765625" customWidth="1"/>
    <col min="20" max="20" width="7" customWidth="1"/>
    <col min="21" max="21" width="4.09765625" customWidth="1"/>
    <col min="22" max="22" width="7" customWidth="1"/>
    <col min="23" max="23" width="4.3984375" customWidth="1"/>
    <col min="24" max="24" width="7" customWidth="1"/>
    <col min="25" max="25" width="4.09765625" customWidth="1"/>
    <col min="26" max="26" width="7" customWidth="1"/>
    <col min="27" max="27" width="4.09765625" customWidth="1"/>
    <col min="28" max="28" width="9.5" customWidth="1"/>
    <col min="29" max="29" width="7.69921875" customWidth="1"/>
  </cols>
  <sheetData>
    <row r="1" spans="1:29" ht="12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"/>
    </row>
    <row r="2" spans="1:29" ht="12.75" customHeight="1">
      <c r="A2" s="2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</row>
    <row r="3" spans="1:29" ht="12.75" customHeight="1">
      <c r="A3" s="106" t="s">
        <v>1</v>
      </c>
      <c r="B3" s="108" t="s">
        <v>2</v>
      </c>
      <c r="C3" s="4"/>
      <c r="D3" s="110" t="s">
        <v>3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2"/>
      <c r="AB3" s="5"/>
      <c r="AC3" s="1"/>
    </row>
    <row r="4" spans="1:29" ht="28.5" customHeight="1">
      <c r="A4" s="107"/>
      <c r="B4" s="109"/>
      <c r="C4" s="6" t="s">
        <v>4</v>
      </c>
      <c r="D4" s="7">
        <v>1</v>
      </c>
      <c r="E4" s="8" t="s">
        <v>5</v>
      </c>
      <c r="F4" s="9">
        <v>2</v>
      </c>
      <c r="G4" s="10" t="s">
        <v>5</v>
      </c>
      <c r="H4" s="11">
        <v>3</v>
      </c>
      <c r="I4" s="10" t="s">
        <v>5</v>
      </c>
      <c r="J4" s="7">
        <v>5</v>
      </c>
      <c r="K4" s="10" t="s">
        <v>5</v>
      </c>
      <c r="L4" s="7">
        <v>6</v>
      </c>
      <c r="M4" s="10" t="s">
        <v>6</v>
      </c>
      <c r="N4" s="7">
        <v>7</v>
      </c>
      <c r="O4" s="10" t="s">
        <v>5</v>
      </c>
      <c r="P4" s="9">
        <v>10</v>
      </c>
      <c r="Q4" s="10" t="s">
        <v>5</v>
      </c>
      <c r="R4" s="9">
        <v>11</v>
      </c>
      <c r="S4" s="10" t="s">
        <v>5</v>
      </c>
      <c r="T4" s="7">
        <v>13</v>
      </c>
      <c r="U4" s="10" t="s">
        <v>5</v>
      </c>
      <c r="V4" s="7">
        <v>21</v>
      </c>
      <c r="W4" s="10" t="s">
        <v>5</v>
      </c>
      <c r="X4" s="7">
        <v>44</v>
      </c>
      <c r="Y4" s="10" t="s">
        <v>5</v>
      </c>
      <c r="Z4" s="12">
        <v>69</v>
      </c>
      <c r="AA4" s="13" t="s">
        <v>6</v>
      </c>
      <c r="AB4" s="14" t="s">
        <v>7</v>
      </c>
      <c r="AC4" s="1"/>
    </row>
    <row r="5" spans="1:29" ht="30" customHeight="1">
      <c r="A5" s="15">
        <f t="shared" ref="A5:A17" ca="1" si="0">RANK(AB5,AB$5:OFFSET(AB$5,0,0,COUNTA(B$5:B$17)),1)</f>
        <v>1</v>
      </c>
      <c r="B5" s="16" t="s">
        <v>8</v>
      </c>
      <c r="C5" s="17">
        <v>10</v>
      </c>
      <c r="D5" s="18">
        <v>42.067</v>
      </c>
      <c r="E5" s="19">
        <f t="shared" ref="E5:E17" si="1">RANK(D5,D$5:D$17,1)</f>
        <v>1</v>
      </c>
      <c r="F5" s="18">
        <v>42.031999999999996</v>
      </c>
      <c r="G5" s="20">
        <f t="shared" ref="G5:G17" si="2">RANK(F5,F$5:F$17,1)</f>
        <v>1</v>
      </c>
      <c r="H5" s="21"/>
      <c r="I5" s="20" t="e">
        <f t="shared" ref="I5:I17" si="3">RANK(H5,H$5:H$17,1)</f>
        <v>#N/A</v>
      </c>
      <c r="J5" s="22">
        <v>42.463000000000001</v>
      </c>
      <c r="K5" s="20">
        <f t="shared" ref="K5:K17" si="4">RANK(J5,J$5:J$17,1)</f>
        <v>1</v>
      </c>
      <c r="L5" s="22">
        <v>42.843000000000004</v>
      </c>
      <c r="M5" s="23">
        <f t="shared" ref="M5:M17" si="5">RANK(L5,L$5:L$17,1)</f>
        <v>4</v>
      </c>
      <c r="N5" s="24"/>
      <c r="O5" s="23" t="e">
        <f t="shared" ref="O5:O17" si="6">RANK(N5,N$5:N$17,1)</f>
        <v>#N/A</v>
      </c>
      <c r="P5" s="22">
        <v>42.63</v>
      </c>
      <c r="Q5" s="23">
        <f t="shared" ref="Q5:Q17" si="7">RANK(P5,P$5:P$17,1)</f>
        <v>4</v>
      </c>
      <c r="R5" s="22">
        <v>42.173999999999999</v>
      </c>
      <c r="S5" s="23">
        <f t="shared" ref="S5:S17" si="8">RANK(R5,R$5:R$17,1)</f>
        <v>1</v>
      </c>
      <c r="T5" s="22">
        <v>41.837000000000003</v>
      </c>
      <c r="U5" s="23">
        <f t="shared" ref="U5:U17" si="9">RANK(T5,T$5:T$17,1)</f>
        <v>1</v>
      </c>
      <c r="V5" s="18">
        <v>42.3</v>
      </c>
      <c r="W5" s="23">
        <f t="shared" ref="W5:W17" si="10">RANK(V5,V$5:V$17,1)</f>
        <v>1</v>
      </c>
      <c r="X5" s="22">
        <v>41.981999999999999</v>
      </c>
      <c r="Y5" s="23">
        <f t="shared" ref="Y5:Y17" si="11">RANK(X5,X$5:X$17,1)</f>
        <v>1</v>
      </c>
      <c r="Z5" s="22">
        <v>42.286999999999999</v>
      </c>
      <c r="AA5" s="23">
        <f t="shared" ref="AA5:AA17" si="12">RANK(Z5,Z$5:Z$17,1)</f>
        <v>1</v>
      </c>
      <c r="AB5" s="25">
        <f t="shared" ref="AB5:AB17" si="13">AVERAGEIF(D5:AA5,"&gt;25")</f>
        <v>42.261499999999998</v>
      </c>
      <c r="AC5" s="1"/>
    </row>
    <row r="6" spans="1:29" ht="30" customHeight="1">
      <c r="A6" s="15">
        <f t="shared" ca="1" si="0"/>
        <v>2</v>
      </c>
      <c r="B6" s="26" t="s">
        <v>9</v>
      </c>
      <c r="C6" s="27"/>
      <c r="D6" s="28">
        <v>42.741</v>
      </c>
      <c r="E6" s="29">
        <f t="shared" si="1"/>
        <v>3</v>
      </c>
      <c r="F6" s="30">
        <v>42.359000000000002</v>
      </c>
      <c r="G6" s="31">
        <f t="shared" si="2"/>
        <v>3</v>
      </c>
      <c r="H6" s="32"/>
      <c r="I6" s="31" t="e">
        <f t="shared" si="3"/>
        <v>#N/A</v>
      </c>
      <c r="J6" s="32">
        <v>43.564999999999998</v>
      </c>
      <c r="K6" s="31">
        <f t="shared" si="4"/>
        <v>11</v>
      </c>
      <c r="L6" s="32">
        <v>43.017000000000003</v>
      </c>
      <c r="M6" s="31">
        <f t="shared" si="5"/>
        <v>8</v>
      </c>
      <c r="N6" s="33"/>
      <c r="O6" s="31" t="e">
        <f t="shared" si="6"/>
        <v>#N/A</v>
      </c>
      <c r="P6" s="32">
        <v>42.701000000000001</v>
      </c>
      <c r="Q6" s="31">
        <f t="shared" si="7"/>
        <v>5</v>
      </c>
      <c r="R6" s="32">
        <v>42.459000000000003</v>
      </c>
      <c r="S6" s="31">
        <f t="shared" si="8"/>
        <v>3</v>
      </c>
      <c r="T6" s="32">
        <v>42.335000000000001</v>
      </c>
      <c r="U6" s="31">
        <f t="shared" si="9"/>
        <v>2</v>
      </c>
      <c r="V6" s="30">
        <v>42.616999999999997</v>
      </c>
      <c r="W6" s="31">
        <f t="shared" si="10"/>
        <v>3</v>
      </c>
      <c r="X6" s="32">
        <v>42.463999999999999</v>
      </c>
      <c r="Y6" s="31">
        <f t="shared" si="11"/>
        <v>2</v>
      </c>
      <c r="Z6" s="32">
        <v>42.408999999999999</v>
      </c>
      <c r="AA6" s="34">
        <f t="shared" si="12"/>
        <v>2</v>
      </c>
      <c r="AB6" s="25">
        <f t="shared" si="13"/>
        <v>42.666699999999999</v>
      </c>
      <c r="AC6" s="1"/>
    </row>
    <row r="7" spans="1:29" ht="30" customHeight="1">
      <c r="A7" s="15">
        <f t="shared" ca="1" si="0"/>
        <v>3</v>
      </c>
      <c r="B7" s="26" t="s">
        <v>10</v>
      </c>
      <c r="C7" s="35">
        <v>7.5</v>
      </c>
      <c r="D7" s="30">
        <v>42.814</v>
      </c>
      <c r="E7" s="36">
        <f t="shared" si="1"/>
        <v>4</v>
      </c>
      <c r="F7" s="30">
        <v>42.389000000000003</v>
      </c>
      <c r="G7" s="34">
        <f t="shared" si="2"/>
        <v>4</v>
      </c>
      <c r="H7" s="32"/>
      <c r="I7" s="31" t="e">
        <f t="shared" si="3"/>
        <v>#N/A</v>
      </c>
      <c r="J7" s="32">
        <v>42.9</v>
      </c>
      <c r="K7" s="34">
        <f t="shared" si="4"/>
        <v>2</v>
      </c>
      <c r="L7" s="32">
        <v>42.423999999999999</v>
      </c>
      <c r="M7" s="31">
        <f t="shared" si="5"/>
        <v>1</v>
      </c>
      <c r="N7" s="33"/>
      <c r="O7" s="34" t="e">
        <f t="shared" si="6"/>
        <v>#N/A</v>
      </c>
      <c r="P7" s="37">
        <v>42.374000000000002</v>
      </c>
      <c r="Q7" s="34">
        <f t="shared" si="7"/>
        <v>1</v>
      </c>
      <c r="R7" s="32">
        <v>42.436999999999998</v>
      </c>
      <c r="S7" s="31">
        <f t="shared" si="8"/>
        <v>2</v>
      </c>
      <c r="T7" s="32">
        <v>42.670999999999999</v>
      </c>
      <c r="U7" s="31">
        <f t="shared" si="9"/>
        <v>7</v>
      </c>
      <c r="V7" s="30">
        <v>43.584000000000003</v>
      </c>
      <c r="W7" s="31">
        <f t="shared" si="10"/>
        <v>11</v>
      </c>
      <c r="X7" s="32">
        <v>42.976999999999997</v>
      </c>
      <c r="Y7" s="31">
        <f t="shared" si="11"/>
        <v>7</v>
      </c>
      <c r="Z7" s="32">
        <v>42.741999999999997</v>
      </c>
      <c r="AA7" s="34">
        <f t="shared" si="12"/>
        <v>4</v>
      </c>
      <c r="AB7" s="25">
        <f t="shared" si="13"/>
        <v>42.731200000000001</v>
      </c>
      <c r="AC7" s="1"/>
    </row>
    <row r="8" spans="1:29" ht="30" customHeight="1">
      <c r="A8" s="15">
        <f t="shared" ca="1" si="0"/>
        <v>4</v>
      </c>
      <c r="B8" s="26" t="s">
        <v>11</v>
      </c>
      <c r="C8" s="27"/>
      <c r="D8" s="38">
        <v>42.448999999999998</v>
      </c>
      <c r="E8" s="29">
        <f t="shared" si="1"/>
        <v>2</v>
      </c>
      <c r="F8" s="28">
        <v>42.326000000000001</v>
      </c>
      <c r="G8" s="34">
        <f t="shared" si="2"/>
        <v>2</v>
      </c>
      <c r="H8" s="32"/>
      <c r="I8" s="34" t="e">
        <f t="shared" si="3"/>
        <v>#N/A</v>
      </c>
      <c r="J8" s="32">
        <v>43.277999999999999</v>
      </c>
      <c r="K8" s="34">
        <f t="shared" si="4"/>
        <v>4</v>
      </c>
      <c r="L8" s="32">
        <v>43.704999999999998</v>
      </c>
      <c r="M8" s="34">
        <f t="shared" si="5"/>
        <v>12</v>
      </c>
      <c r="N8" s="33"/>
      <c r="O8" s="31" t="e">
        <f t="shared" si="6"/>
        <v>#N/A</v>
      </c>
      <c r="P8" s="32">
        <v>42.756</v>
      </c>
      <c r="Q8" s="31">
        <f t="shared" si="7"/>
        <v>6</v>
      </c>
      <c r="R8" s="32">
        <v>42.506999999999998</v>
      </c>
      <c r="S8" s="31">
        <f t="shared" si="8"/>
        <v>4</v>
      </c>
      <c r="T8" s="32">
        <v>42.389000000000003</v>
      </c>
      <c r="U8" s="31">
        <f t="shared" si="9"/>
        <v>3</v>
      </c>
      <c r="V8" s="30">
        <v>42.856000000000002</v>
      </c>
      <c r="W8" s="31">
        <f t="shared" si="10"/>
        <v>5</v>
      </c>
      <c r="X8" s="32">
        <v>42.497999999999998</v>
      </c>
      <c r="Y8" s="31">
        <f t="shared" si="11"/>
        <v>4</v>
      </c>
      <c r="Z8" s="32">
        <v>42.661999999999999</v>
      </c>
      <c r="AA8" s="31">
        <f t="shared" si="12"/>
        <v>3</v>
      </c>
      <c r="AB8" s="25">
        <f t="shared" si="13"/>
        <v>42.742599999999996</v>
      </c>
      <c r="AC8" s="1"/>
    </row>
    <row r="9" spans="1:29" ht="30" customHeight="1">
      <c r="A9" s="15">
        <f t="shared" ca="1" si="0"/>
        <v>5</v>
      </c>
      <c r="B9" s="26" t="s">
        <v>12</v>
      </c>
      <c r="C9" s="35">
        <v>5</v>
      </c>
      <c r="D9" s="30">
        <v>43.387999999999998</v>
      </c>
      <c r="E9" s="36">
        <f t="shared" si="1"/>
        <v>9</v>
      </c>
      <c r="F9" s="30">
        <v>42.8</v>
      </c>
      <c r="G9" s="34">
        <f t="shared" si="2"/>
        <v>8</v>
      </c>
      <c r="H9" s="32"/>
      <c r="I9" s="31" t="e">
        <f t="shared" si="3"/>
        <v>#N/A</v>
      </c>
      <c r="J9" s="32">
        <v>43.351999999999997</v>
      </c>
      <c r="K9" s="34">
        <f t="shared" si="4"/>
        <v>7</v>
      </c>
      <c r="L9" s="32">
        <v>42.908000000000001</v>
      </c>
      <c r="M9" s="31">
        <f t="shared" si="5"/>
        <v>6</v>
      </c>
      <c r="N9" s="33"/>
      <c r="O9" s="31" t="e">
        <f t="shared" si="6"/>
        <v>#N/A</v>
      </c>
      <c r="P9" s="32">
        <v>42.56</v>
      </c>
      <c r="Q9" s="34">
        <f t="shared" si="7"/>
        <v>3</v>
      </c>
      <c r="R9" s="32">
        <v>42.523000000000003</v>
      </c>
      <c r="S9" s="31">
        <f t="shared" si="8"/>
        <v>5</v>
      </c>
      <c r="T9" s="32">
        <v>42.415999999999997</v>
      </c>
      <c r="U9" s="34">
        <f t="shared" si="9"/>
        <v>5</v>
      </c>
      <c r="V9" s="28">
        <v>42.552999999999997</v>
      </c>
      <c r="W9" s="34">
        <f t="shared" si="10"/>
        <v>2</v>
      </c>
      <c r="X9" s="32">
        <v>42.676000000000002</v>
      </c>
      <c r="Y9" s="34">
        <f t="shared" si="11"/>
        <v>5</v>
      </c>
      <c r="Z9" s="32">
        <v>43.204000000000001</v>
      </c>
      <c r="AA9" s="34">
        <f t="shared" si="12"/>
        <v>10</v>
      </c>
      <c r="AB9" s="25">
        <f t="shared" si="13"/>
        <v>42.838000000000001</v>
      </c>
      <c r="AC9" s="1"/>
    </row>
    <row r="10" spans="1:29" ht="30" customHeight="1">
      <c r="A10" s="15">
        <f t="shared" ca="1" si="0"/>
        <v>6</v>
      </c>
      <c r="B10" s="26" t="s">
        <v>13</v>
      </c>
      <c r="C10" s="27"/>
      <c r="D10" s="30">
        <v>42.889000000000003</v>
      </c>
      <c r="E10" s="36">
        <f t="shared" si="1"/>
        <v>6</v>
      </c>
      <c r="F10" s="30">
        <v>42.79</v>
      </c>
      <c r="G10" s="34">
        <f t="shared" si="2"/>
        <v>7</v>
      </c>
      <c r="H10" s="32"/>
      <c r="I10" s="31" t="e">
        <f t="shared" si="3"/>
        <v>#N/A</v>
      </c>
      <c r="J10" s="32">
        <v>43.537999999999997</v>
      </c>
      <c r="K10" s="34">
        <f t="shared" si="4"/>
        <v>10</v>
      </c>
      <c r="L10" s="32">
        <v>42.957000000000001</v>
      </c>
      <c r="M10" s="31">
        <f t="shared" si="5"/>
        <v>7</v>
      </c>
      <c r="N10" s="33"/>
      <c r="O10" s="31" t="e">
        <f t="shared" si="6"/>
        <v>#N/A</v>
      </c>
      <c r="P10" s="32">
        <v>42.917000000000002</v>
      </c>
      <c r="Q10" s="34">
        <f t="shared" si="7"/>
        <v>8</v>
      </c>
      <c r="R10" s="32">
        <v>42.674999999999997</v>
      </c>
      <c r="S10" s="31">
        <f t="shared" si="8"/>
        <v>7</v>
      </c>
      <c r="T10" s="32">
        <v>42.393999999999998</v>
      </c>
      <c r="U10" s="34">
        <f t="shared" si="9"/>
        <v>4</v>
      </c>
      <c r="V10" s="30">
        <v>42.787999999999997</v>
      </c>
      <c r="W10" s="34">
        <f t="shared" si="10"/>
        <v>4</v>
      </c>
      <c r="X10" s="39">
        <v>42.497</v>
      </c>
      <c r="Y10" s="34">
        <f t="shared" si="11"/>
        <v>3</v>
      </c>
      <c r="Z10" s="37">
        <v>42.984999999999999</v>
      </c>
      <c r="AA10" s="34">
        <f t="shared" si="12"/>
        <v>6</v>
      </c>
      <c r="AB10" s="25">
        <f t="shared" si="13"/>
        <v>42.843000000000004</v>
      </c>
      <c r="AC10" s="1"/>
    </row>
    <row r="11" spans="1:29" ht="30" customHeight="1">
      <c r="A11" s="15">
        <f t="shared" ca="1" si="0"/>
        <v>7</v>
      </c>
      <c r="B11" s="26" t="s">
        <v>14</v>
      </c>
      <c r="C11" s="27"/>
      <c r="D11" s="30">
        <v>42.834000000000003</v>
      </c>
      <c r="E11" s="36">
        <f t="shared" si="1"/>
        <v>5</v>
      </c>
      <c r="F11" s="30">
        <v>42.674999999999997</v>
      </c>
      <c r="G11" s="34">
        <f t="shared" si="2"/>
        <v>6</v>
      </c>
      <c r="H11" s="32"/>
      <c r="I11" s="31" t="e">
        <f t="shared" si="3"/>
        <v>#N/A</v>
      </c>
      <c r="J11" s="32">
        <v>43.454999999999998</v>
      </c>
      <c r="K11" s="34">
        <f t="shared" si="4"/>
        <v>8</v>
      </c>
      <c r="L11" s="39">
        <v>42.704000000000001</v>
      </c>
      <c r="M11" s="34">
        <f t="shared" si="5"/>
        <v>2</v>
      </c>
      <c r="N11" s="28"/>
      <c r="O11" s="31" t="e">
        <f t="shared" si="6"/>
        <v>#N/A</v>
      </c>
      <c r="P11" s="32">
        <v>43.186999999999998</v>
      </c>
      <c r="Q11" s="34">
        <f t="shared" si="7"/>
        <v>10</v>
      </c>
      <c r="R11" s="32">
        <v>43.295999999999999</v>
      </c>
      <c r="S11" s="31">
        <f t="shared" si="8"/>
        <v>9</v>
      </c>
      <c r="T11" s="32">
        <v>42.868000000000002</v>
      </c>
      <c r="U11" s="31">
        <f t="shared" si="9"/>
        <v>8</v>
      </c>
      <c r="V11" s="30">
        <v>43.085999999999999</v>
      </c>
      <c r="W11" s="31">
        <f t="shared" si="10"/>
        <v>6</v>
      </c>
      <c r="X11" s="32">
        <v>42.783999999999999</v>
      </c>
      <c r="Y11" s="31">
        <f t="shared" si="11"/>
        <v>6</v>
      </c>
      <c r="Z11" s="32">
        <v>42.878</v>
      </c>
      <c r="AA11" s="34">
        <f t="shared" si="12"/>
        <v>5</v>
      </c>
      <c r="AB11" s="25">
        <f t="shared" si="13"/>
        <v>42.976700000000001</v>
      </c>
      <c r="AC11" s="1"/>
    </row>
    <row r="12" spans="1:29" ht="30" customHeight="1">
      <c r="A12" s="15">
        <f t="shared" ca="1" si="0"/>
        <v>8</v>
      </c>
      <c r="B12" s="26" t="s">
        <v>15</v>
      </c>
      <c r="C12" s="35">
        <v>5</v>
      </c>
      <c r="D12" s="30">
        <v>43.027999999999999</v>
      </c>
      <c r="E12" s="36">
        <f t="shared" si="1"/>
        <v>7</v>
      </c>
      <c r="F12" s="30">
        <v>42.491</v>
      </c>
      <c r="G12" s="34">
        <f t="shared" si="2"/>
        <v>5</v>
      </c>
      <c r="H12" s="32"/>
      <c r="I12" s="31" t="e">
        <f t="shared" si="3"/>
        <v>#N/A</v>
      </c>
      <c r="J12" s="32">
        <v>43.188000000000002</v>
      </c>
      <c r="K12" s="34">
        <f t="shared" si="4"/>
        <v>3</v>
      </c>
      <c r="L12" s="32">
        <v>42.783000000000001</v>
      </c>
      <c r="M12" s="31">
        <f t="shared" si="5"/>
        <v>3</v>
      </c>
      <c r="N12" s="33"/>
      <c r="O12" s="40" t="e">
        <f t="shared" si="6"/>
        <v>#N/A</v>
      </c>
      <c r="P12" s="32">
        <v>42.545000000000002</v>
      </c>
      <c r="Q12" s="34">
        <f t="shared" si="7"/>
        <v>2</v>
      </c>
      <c r="R12" s="32">
        <v>43.524000000000001</v>
      </c>
      <c r="S12" s="31">
        <f t="shared" si="8"/>
        <v>12</v>
      </c>
      <c r="T12" s="32">
        <v>43.113999999999997</v>
      </c>
      <c r="U12" s="31">
        <f t="shared" si="9"/>
        <v>11</v>
      </c>
      <c r="V12" s="30">
        <v>43.183999999999997</v>
      </c>
      <c r="W12" s="31">
        <f t="shared" si="10"/>
        <v>7</v>
      </c>
      <c r="X12" s="32">
        <v>43.030999999999999</v>
      </c>
      <c r="Y12" s="31">
        <f t="shared" si="11"/>
        <v>8</v>
      </c>
      <c r="Z12" s="32">
        <v>43.088000000000001</v>
      </c>
      <c r="AA12" s="34">
        <f t="shared" si="12"/>
        <v>8</v>
      </c>
      <c r="AB12" s="25">
        <f t="shared" si="13"/>
        <v>42.997599999999998</v>
      </c>
      <c r="AC12" s="1"/>
    </row>
    <row r="13" spans="1:29" ht="30" customHeight="1">
      <c r="A13" s="15">
        <f t="shared" ca="1" si="0"/>
        <v>9</v>
      </c>
      <c r="B13" s="41" t="s">
        <v>16</v>
      </c>
      <c r="C13" s="42"/>
      <c r="D13" s="30">
        <v>43.493000000000002</v>
      </c>
      <c r="E13" s="36">
        <f t="shared" si="1"/>
        <v>11</v>
      </c>
      <c r="F13" s="30">
        <v>42.850999999999999</v>
      </c>
      <c r="G13" s="34">
        <f t="shared" si="2"/>
        <v>9</v>
      </c>
      <c r="H13" s="32"/>
      <c r="I13" s="31" t="e">
        <f t="shared" si="3"/>
        <v>#N/A</v>
      </c>
      <c r="J13" s="32">
        <v>43.304000000000002</v>
      </c>
      <c r="K13" s="34">
        <f t="shared" si="4"/>
        <v>5</v>
      </c>
      <c r="L13" s="32">
        <v>43.091000000000001</v>
      </c>
      <c r="M13" s="31">
        <f t="shared" si="5"/>
        <v>10</v>
      </c>
      <c r="N13" s="33"/>
      <c r="O13" s="31" t="e">
        <f t="shared" si="6"/>
        <v>#N/A</v>
      </c>
      <c r="P13" s="32">
        <v>42.783000000000001</v>
      </c>
      <c r="Q13" s="34">
        <f t="shared" si="7"/>
        <v>7</v>
      </c>
      <c r="R13" s="43">
        <v>42.628</v>
      </c>
      <c r="S13" s="34">
        <f t="shared" si="8"/>
        <v>6</v>
      </c>
      <c r="T13" s="32">
        <v>42.524000000000001</v>
      </c>
      <c r="U13" s="34">
        <f t="shared" si="9"/>
        <v>6</v>
      </c>
      <c r="V13" s="30">
        <v>43.404000000000003</v>
      </c>
      <c r="W13" s="34">
        <f t="shared" si="10"/>
        <v>10</v>
      </c>
      <c r="X13" s="32">
        <v>43.43</v>
      </c>
      <c r="Y13" s="31">
        <f t="shared" si="11"/>
        <v>11</v>
      </c>
      <c r="Z13" s="32">
        <v>43.07</v>
      </c>
      <c r="AA13" s="31">
        <f t="shared" si="12"/>
        <v>7</v>
      </c>
      <c r="AB13" s="25">
        <f t="shared" si="13"/>
        <v>43.0578</v>
      </c>
      <c r="AC13" s="1"/>
    </row>
    <row r="14" spans="1:29" ht="30" customHeight="1">
      <c r="A14" s="15">
        <f t="shared" ca="1" si="0"/>
        <v>10</v>
      </c>
      <c r="B14" s="41" t="s">
        <v>17</v>
      </c>
      <c r="C14" s="44">
        <v>10</v>
      </c>
      <c r="D14" s="30">
        <v>43.436</v>
      </c>
      <c r="E14" s="36">
        <f t="shared" si="1"/>
        <v>10</v>
      </c>
      <c r="F14" s="30">
        <v>43.09</v>
      </c>
      <c r="G14" s="34">
        <f t="shared" si="2"/>
        <v>11</v>
      </c>
      <c r="H14" s="32"/>
      <c r="I14" s="31" t="e">
        <f t="shared" si="3"/>
        <v>#N/A</v>
      </c>
      <c r="J14" s="32">
        <v>43.320999999999998</v>
      </c>
      <c r="K14" s="34">
        <f t="shared" si="4"/>
        <v>6</v>
      </c>
      <c r="L14" s="32">
        <v>42.850999999999999</v>
      </c>
      <c r="M14" s="31">
        <f t="shared" si="5"/>
        <v>5</v>
      </c>
      <c r="N14" s="33"/>
      <c r="O14" s="31" t="e">
        <f t="shared" si="6"/>
        <v>#N/A</v>
      </c>
      <c r="P14" s="32">
        <v>43.173999999999999</v>
      </c>
      <c r="Q14" s="34">
        <f t="shared" si="7"/>
        <v>9</v>
      </c>
      <c r="R14" s="39">
        <v>42.83</v>
      </c>
      <c r="S14" s="34">
        <f t="shared" si="8"/>
        <v>8</v>
      </c>
      <c r="T14" s="43">
        <v>42.939</v>
      </c>
      <c r="U14" s="34">
        <f t="shared" si="9"/>
        <v>9</v>
      </c>
      <c r="V14" s="30">
        <v>43.372</v>
      </c>
      <c r="W14" s="34">
        <f t="shared" si="10"/>
        <v>9</v>
      </c>
      <c r="X14" s="32">
        <v>43.093000000000004</v>
      </c>
      <c r="Y14" s="31">
        <f t="shared" si="11"/>
        <v>9</v>
      </c>
      <c r="Z14" s="32">
        <v>43.823</v>
      </c>
      <c r="AA14" s="31">
        <f t="shared" si="12"/>
        <v>13</v>
      </c>
      <c r="AB14" s="25">
        <f t="shared" si="13"/>
        <v>43.192900000000002</v>
      </c>
      <c r="AC14" s="1"/>
    </row>
    <row r="15" spans="1:29" ht="30" customHeight="1">
      <c r="A15" s="15">
        <f t="shared" ca="1" si="0"/>
        <v>11</v>
      </c>
      <c r="B15" s="26" t="s">
        <v>18</v>
      </c>
      <c r="C15" s="35">
        <v>12.5</v>
      </c>
      <c r="D15" s="30">
        <v>43.19</v>
      </c>
      <c r="E15" s="36">
        <f t="shared" si="1"/>
        <v>8</v>
      </c>
      <c r="F15" s="30">
        <v>42.872999999999998</v>
      </c>
      <c r="G15" s="34">
        <f t="shared" si="2"/>
        <v>10</v>
      </c>
      <c r="H15" s="32"/>
      <c r="I15" s="31" t="e">
        <f t="shared" si="3"/>
        <v>#N/A</v>
      </c>
      <c r="J15" s="32">
        <v>43.923000000000002</v>
      </c>
      <c r="K15" s="34">
        <f t="shared" si="4"/>
        <v>12</v>
      </c>
      <c r="L15" s="37">
        <v>43.057000000000002</v>
      </c>
      <c r="M15" s="34">
        <f t="shared" si="5"/>
        <v>9</v>
      </c>
      <c r="N15" s="30"/>
      <c r="O15" s="31" t="e">
        <f t="shared" si="6"/>
        <v>#N/A</v>
      </c>
      <c r="P15" s="32">
        <v>43.862000000000002</v>
      </c>
      <c r="Q15" s="31">
        <f t="shared" si="7"/>
        <v>12</v>
      </c>
      <c r="R15" s="32">
        <v>43.396999999999998</v>
      </c>
      <c r="S15" s="31">
        <f t="shared" si="8"/>
        <v>10</v>
      </c>
      <c r="T15" s="32">
        <v>42.944000000000003</v>
      </c>
      <c r="U15" s="31">
        <f t="shared" si="9"/>
        <v>10</v>
      </c>
      <c r="V15" s="30">
        <v>43.2</v>
      </c>
      <c r="W15" s="31">
        <f t="shared" si="10"/>
        <v>8</v>
      </c>
      <c r="X15" s="32">
        <v>43.119</v>
      </c>
      <c r="Y15" s="31">
        <f t="shared" si="11"/>
        <v>10</v>
      </c>
      <c r="Z15" s="32">
        <v>43.164999999999999</v>
      </c>
      <c r="AA15" s="31">
        <f t="shared" si="12"/>
        <v>9</v>
      </c>
      <c r="AB15" s="25">
        <f t="shared" si="13"/>
        <v>43.27300000000001</v>
      </c>
      <c r="AC15" s="1"/>
    </row>
    <row r="16" spans="1:29" ht="30" customHeight="1">
      <c r="A16" s="15">
        <f t="shared" ca="1" si="0"/>
        <v>12</v>
      </c>
      <c r="B16" s="26" t="s">
        <v>19</v>
      </c>
      <c r="C16" s="35">
        <v>17.5</v>
      </c>
      <c r="D16" s="30">
        <v>43.646000000000001</v>
      </c>
      <c r="E16" s="36">
        <f t="shared" si="1"/>
        <v>12</v>
      </c>
      <c r="F16" s="30">
        <v>43.536999999999999</v>
      </c>
      <c r="G16" s="34">
        <f t="shared" si="2"/>
        <v>12</v>
      </c>
      <c r="H16" s="39"/>
      <c r="I16" s="34" t="e">
        <f t="shared" si="3"/>
        <v>#N/A</v>
      </c>
      <c r="J16" s="37">
        <v>43.500999999999998</v>
      </c>
      <c r="K16" s="34">
        <f t="shared" si="4"/>
        <v>9</v>
      </c>
      <c r="L16" s="32">
        <v>43.369</v>
      </c>
      <c r="M16" s="31">
        <f t="shared" si="5"/>
        <v>11</v>
      </c>
      <c r="N16" s="30"/>
      <c r="O16" s="31" t="e">
        <f t="shared" si="6"/>
        <v>#N/A</v>
      </c>
      <c r="P16" s="32">
        <v>43.790999999999997</v>
      </c>
      <c r="Q16" s="31">
        <f t="shared" si="7"/>
        <v>11</v>
      </c>
      <c r="R16" s="32">
        <v>43.500999999999998</v>
      </c>
      <c r="S16" s="31">
        <f t="shared" si="8"/>
        <v>11</v>
      </c>
      <c r="T16" s="32">
        <v>43.399000000000001</v>
      </c>
      <c r="U16" s="31">
        <f t="shared" si="9"/>
        <v>12</v>
      </c>
      <c r="V16" s="30">
        <v>43.790999999999997</v>
      </c>
      <c r="W16" s="31">
        <f t="shared" si="10"/>
        <v>12</v>
      </c>
      <c r="X16" s="32">
        <v>43.634</v>
      </c>
      <c r="Y16" s="31">
        <f t="shared" si="11"/>
        <v>12</v>
      </c>
      <c r="Z16" s="32">
        <v>43.606999999999999</v>
      </c>
      <c r="AA16" s="31">
        <f t="shared" si="12"/>
        <v>11</v>
      </c>
      <c r="AB16" s="25">
        <f t="shared" si="13"/>
        <v>43.577599999999997</v>
      </c>
      <c r="AC16" s="1"/>
    </row>
    <row r="17" spans="1:29" ht="30" customHeight="1">
      <c r="A17" s="15">
        <f t="shared" ca="1" si="0"/>
        <v>13</v>
      </c>
      <c r="B17" s="26" t="s">
        <v>20</v>
      </c>
      <c r="C17" s="35">
        <v>10</v>
      </c>
      <c r="D17" s="30">
        <v>44.567999999999998</v>
      </c>
      <c r="E17" s="36">
        <f t="shared" si="1"/>
        <v>13</v>
      </c>
      <c r="F17" s="30">
        <v>44.643999999999998</v>
      </c>
      <c r="G17" s="34">
        <f t="shared" si="2"/>
        <v>13</v>
      </c>
      <c r="H17" s="32"/>
      <c r="I17" s="31" t="e">
        <f t="shared" si="3"/>
        <v>#N/A</v>
      </c>
      <c r="J17" s="32">
        <v>44.826000000000001</v>
      </c>
      <c r="K17" s="34">
        <f t="shared" si="4"/>
        <v>13</v>
      </c>
      <c r="L17" s="32">
        <v>44.6</v>
      </c>
      <c r="M17" s="31">
        <f t="shared" si="5"/>
        <v>13</v>
      </c>
      <c r="N17" s="33"/>
      <c r="O17" s="31" t="e">
        <f t="shared" si="6"/>
        <v>#N/A</v>
      </c>
      <c r="P17" s="32">
        <v>44.220999999999997</v>
      </c>
      <c r="Q17" s="34">
        <f t="shared" si="7"/>
        <v>13</v>
      </c>
      <c r="R17" s="32">
        <v>43.652000000000001</v>
      </c>
      <c r="S17" s="31">
        <f t="shared" si="8"/>
        <v>13</v>
      </c>
      <c r="T17" s="32">
        <v>43.63</v>
      </c>
      <c r="U17" s="34">
        <f t="shared" si="9"/>
        <v>13</v>
      </c>
      <c r="V17" s="38">
        <v>43.807000000000002</v>
      </c>
      <c r="W17" s="34">
        <f t="shared" si="10"/>
        <v>13</v>
      </c>
      <c r="X17" s="37">
        <v>43.671999999999997</v>
      </c>
      <c r="Y17" s="34">
        <f t="shared" si="11"/>
        <v>13</v>
      </c>
      <c r="Z17" s="32">
        <v>43.822000000000003</v>
      </c>
      <c r="AA17" s="34">
        <f t="shared" si="12"/>
        <v>12</v>
      </c>
      <c r="AB17" s="25">
        <f t="shared" si="13"/>
        <v>44.144199999999998</v>
      </c>
      <c r="AC17" s="1"/>
    </row>
    <row r="18" spans="1:29" ht="30" customHeight="1">
      <c r="A18" s="113" t="s">
        <v>21</v>
      </c>
      <c r="B18" s="112"/>
      <c r="C18" s="45">
        <v>6</v>
      </c>
      <c r="D18" s="46">
        <f ca="1">AVERAGEIF(OFFSET(D5,0,0,$C18), "&gt;25")</f>
        <v>42.724666666666657</v>
      </c>
      <c r="E18" s="47" t="e">
        <f ca="1">RANK(D18,$D19:$O19,1)</f>
        <v>#DIV/0!</v>
      </c>
      <c r="F18" s="46">
        <f ca="1">AVERAGEIF(OFFSET(F5,0,0,$C18), "&gt;25")</f>
        <v>42.449333333333335</v>
      </c>
      <c r="G18" s="47" t="e">
        <f ca="1">RANK(F18,$D19:$O19,1)</f>
        <v>#DIV/0!</v>
      </c>
      <c r="H18" s="48" t="e">
        <f ca="1">AVERAGEIF(OFFSET(H5,0,0,$C18), "&gt;25")</f>
        <v>#DIV/0!</v>
      </c>
      <c r="I18" s="47" t="e">
        <f ca="1">RANK(H18,$D19:$O19,1)</f>
        <v>#DIV/0!</v>
      </c>
      <c r="J18" s="46">
        <f ca="1">AVERAGEIF(OFFSET(J5,0,0,$C18), "&gt;25")</f>
        <v>43.18266666666667</v>
      </c>
      <c r="K18" s="47" t="e">
        <f ca="1">RANK(J18,$D19:$O19,1)</f>
        <v>#DIV/0!</v>
      </c>
      <c r="L18" s="48">
        <f ca="1">AVERAGEIF(OFFSET(L5,0,0,$C18), "&gt;25")</f>
        <v>42.975666666666676</v>
      </c>
      <c r="M18" s="47" t="e">
        <f ca="1">RANK(L18,$D19:$O19,1)</f>
        <v>#DIV/0!</v>
      </c>
      <c r="N18" s="46" t="e">
        <f ca="1">AVERAGEIF(OFFSET(N5,0,0,$C18), "&gt;25")</f>
        <v>#DIV/0!</v>
      </c>
      <c r="O18" s="47" t="e">
        <f ca="1">RANK(N18,$D19:$O19,1)</f>
        <v>#DIV/0!</v>
      </c>
      <c r="P18" s="48">
        <f ca="1">AVERAGEIF(OFFSET(P5,0,0,$C18), "&gt;25")</f>
        <v>42.656333333333336</v>
      </c>
      <c r="Q18" s="47" t="e">
        <f ca="1">RANK(P18,$D19:$O19,1)</f>
        <v>#DIV/0!</v>
      </c>
      <c r="R18" s="46">
        <f ca="1">AVERAGEIF(OFFSET(R5,0,0,$C18), "&gt;25")</f>
        <v>42.462499999999999</v>
      </c>
      <c r="S18" s="47" t="e">
        <f ca="1">RANK(R18,$D19:$O19,1)</f>
        <v>#DIV/0!</v>
      </c>
      <c r="T18" s="48">
        <f ca="1">AVERAGEIF(OFFSET(T5,0,0,$C18), "&gt;25")</f>
        <v>42.340333333333334</v>
      </c>
      <c r="U18" s="47" t="e">
        <f ca="1">RANK(T18,$D19:$O19,1)</f>
        <v>#DIV/0!</v>
      </c>
      <c r="V18" s="46">
        <f ca="1">AVERAGEIF(OFFSET(V5,0,0,$C18), "&gt;25")</f>
        <v>42.782999999999994</v>
      </c>
      <c r="W18" s="47" t="e">
        <f ca="1">RANK(V18,$D19:$O19,1)</f>
        <v>#DIV/0!</v>
      </c>
      <c r="X18" s="46">
        <f ca="1">AVERAGEIF(OFFSET(X5,0,0,$C18), "&gt;25")</f>
        <v>42.515666666666668</v>
      </c>
      <c r="Y18" s="47" t="e">
        <f ca="1">RANK(X18,$D19:$O19,1)</f>
        <v>#DIV/0!</v>
      </c>
      <c r="Z18" s="46">
        <f ca="1">AVERAGEIF(OFFSET(Z5,0,0,$C18), "&gt;25")</f>
        <v>42.714833333333331</v>
      </c>
      <c r="AA18" s="47" t="e">
        <f ca="1">RANK(Z18,$D19:$O19,1)</f>
        <v>#DIV/0!</v>
      </c>
      <c r="AB18" s="49">
        <f>AVERAGEIF(AB5:AB17,"&gt;25")</f>
        <v>43.023292307692302</v>
      </c>
      <c r="AC18" s="1"/>
    </row>
    <row r="19" spans="1:29" ht="30" customHeight="1">
      <c r="A19" s="50"/>
      <c r="B19" s="50"/>
      <c r="C19" s="50"/>
      <c r="D19" s="51">
        <f t="shared" ref="D19:O19" ca="1" si="14">OFFSET($D$18,0,(COLUMN()-4)*2 )</f>
        <v>42.724666666666657</v>
      </c>
      <c r="E19" s="51">
        <f t="shared" ca="1" si="14"/>
        <v>42.449333333333335</v>
      </c>
      <c r="F19" s="51" t="e">
        <f t="shared" ca="1" si="14"/>
        <v>#DIV/0!</v>
      </c>
      <c r="G19" s="51">
        <f t="shared" ca="1" si="14"/>
        <v>43.18266666666667</v>
      </c>
      <c r="H19" s="51">
        <f t="shared" ca="1" si="14"/>
        <v>42.975666666666676</v>
      </c>
      <c r="I19" s="51" t="e">
        <f t="shared" ca="1" si="14"/>
        <v>#DIV/0!</v>
      </c>
      <c r="J19" s="51">
        <f t="shared" ca="1" si="14"/>
        <v>42.656333333333336</v>
      </c>
      <c r="K19" s="51">
        <f t="shared" ca="1" si="14"/>
        <v>42.462499999999999</v>
      </c>
      <c r="L19" s="51">
        <f t="shared" ca="1" si="14"/>
        <v>42.340333333333334</v>
      </c>
      <c r="M19" s="51">
        <f t="shared" ca="1" si="14"/>
        <v>42.782999999999994</v>
      </c>
      <c r="N19" s="51">
        <f t="shared" ca="1" si="14"/>
        <v>42.515666666666668</v>
      </c>
      <c r="O19" s="51">
        <f t="shared" ca="1" si="14"/>
        <v>42.714833333333331</v>
      </c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0"/>
      <c r="AC19" s="1"/>
    </row>
    <row r="20" spans="1:29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</sheetData>
  <mergeCells count="5">
    <mergeCell ref="A1:AB1"/>
    <mergeCell ref="A3:A4"/>
    <mergeCell ref="B3:B4"/>
    <mergeCell ref="D3:AA3"/>
    <mergeCell ref="A18:B18"/>
  </mergeCells>
  <pageMargins left="0.23622047244094491" right="0.23622047244094491" top="0.74803149606299213" bottom="0.74803149606299213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7"/>
  <sheetViews>
    <sheetView workbookViewId="0"/>
  </sheetViews>
  <sheetFormatPr defaultColWidth="12.59765625" defaultRowHeight="15" customHeight="1"/>
  <cols>
    <col min="1" max="1" width="7.3984375" customWidth="1"/>
    <col min="2" max="2" width="24.3984375" customWidth="1"/>
    <col min="3" max="3" width="6.5" customWidth="1"/>
    <col min="4" max="4" width="7.19921875" customWidth="1"/>
    <col min="5" max="5" width="4.09765625" customWidth="1"/>
    <col min="6" max="6" width="7" customWidth="1"/>
    <col min="7" max="7" width="4.09765625" customWidth="1"/>
    <col min="8" max="8" width="7" customWidth="1"/>
    <col min="9" max="9" width="4.09765625" customWidth="1"/>
    <col min="10" max="10" width="7" customWidth="1"/>
    <col min="11" max="11" width="4.09765625" customWidth="1"/>
    <col min="12" max="12" width="7" customWidth="1"/>
    <col min="13" max="13" width="4.09765625" customWidth="1"/>
    <col min="14" max="14" width="7" customWidth="1"/>
    <col min="15" max="15" width="4.09765625" customWidth="1"/>
    <col min="16" max="16" width="7" customWidth="1"/>
    <col min="17" max="17" width="4.09765625" customWidth="1"/>
    <col min="18" max="18" width="7" customWidth="1"/>
    <col min="19" max="19" width="4.09765625" customWidth="1"/>
    <col min="20" max="20" width="7" customWidth="1"/>
    <col min="21" max="21" width="4.09765625" customWidth="1"/>
    <col min="22" max="22" width="7" customWidth="1"/>
    <col min="23" max="23" width="4.3984375" customWidth="1"/>
    <col min="24" max="24" width="7" customWidth="1"/>
    <col min="25" max="25" width="4.09765625" customWidth="1"/>
    <col min="26" max="26" width="7" customWidth="1"/>
    <col min="27" max="27" width="4.09765625" customWidth="1"/>
    <col min="28" max="28" width="9.5" customWidth="1"/>
    <col min="29" max="29" width="7.69921875" customWidth="1"/>
  </cols>
  <sheetData>
    <row r="1" spans="1:29" ht="12.75" customHeight="1">
      <c r="A1" s="104" t="s">
        <v>22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"/>
    </row>
    <row r="2" spans="1:29" ht="12.75" customHeight="1">
      <c r="A2" s="2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</row>
    <row r="3" spans="1:29" ht="12.75" customHeight="1">
      <c r="A3" s="106" t="s">
        <v>1</v>
      </c>
      <c r="B3" s="108" t="s">
        <v>2</v>
      </c>
      <c r="C3" s="4"/>
      <c r="D3" s="110" t="s">
        <v>3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2"/>
      <c r="AB3" s="5"/>
      <c r="AC3" s="1"/>
    </row>
    <row r="4" spans="1:29" ht="28.5" customHeight="1">
      <c r="A4" s="107"/>
      <c r="B4" s="109"/>
      <c r="C4" s="6" t="s">
        <v>4</v>
      </c>
      <c r="D4" s="9">
        <v>2</v>
      </c>
      <c r="E4" s="8" t="s">
        <v>5</v>
      </c>
      <c r="F4" s="7">
        <v>3</v>
      </c>
      <c r="G4" s="10" t="s">
        <v>5</v>
      </c>
      <c r="H4" s="7">
        <v>4</v>
      </c>
      <c r="I4" s="10" t="s">
        <v>5</v>
      </c>
      <c r="J4" s="7">
        <v>5</v>
      </c>
      <c r="K4" s="10" t="s">
        <v>5</v>
      </c>
      <c r="L4" s="7">
        <v>6</v>
      </c>
      <c r="M4" s="10" t="s">
        <v>6</v>
      </c>
      <c r="N4" s="7">
        <v>7</v>
      </c>
      <c r="O4" s="10" t="s">
        <v>5</v>
      </c>
      <c r="P4" s="9">
        <v>8</v>
      </c>
      <c r="Q4" s="10" t="s">
        <v>5</v>
      </c>
      <c r="R4" s="9">
        <v>9</v>
      </c>
      <c r="S4" s="10" t="s">
        <v>5</v>
      </c>
      <c r="T4" s="9">
        <v>10</v>
      </c>
      <c r="U4" s="10" t="s">
        <v>5</v>
      </c>
      <c r="V4" s="9">
        <v>11</v>
      </c>
      <c r="W4" s="10" t="s">
        <v>5</v>
      </c>
      <c r="X4" s="9">
        <v>13</v>
      </c>
      <c r="Y4" s="10" t="s">
        <v>5</v>
      </c>
      <c r="Z4" s="53">
        <v>44</v>
      </c>
      <c r="AA4" s="13" t="s">
        <v>6</v>
      </c>
      <c r="AB4" s="14" t="s">
        <v>7</v>
      </c>
      <c r="AC4" s="1"/>
    </row>
    <row r="5" spans="1:29" ht="30" customHeight="1">
      <c r="A5" s="15">
        <f t="shared" ref="A5:A16" ca="1" si="0">RANK(AB5,AB$5:OFFSET(AB$5,0,0,COUNTA(B$5:B$16)),1)</f>
        <v>1</v>
      </c>
      <c r="B5" s="54" t="s">
        <v>23</v>
      </c>
      <c r="C5" s="55">
        <v>7.5</v>
      </c>
      <c r="D5" s="56">
        <v>43.034999999999997</v>
      </c>
      <c r="E5" s="57">
        <f t="shared" ref="E5:E16" si="1">RANK(D5,D$5:D$16,1)</f>
        <v>2</v>
      </c>
      <c r="F5" s="58">
        <v>42.875</v>
      </c>
      <c r="G5" s="20">
        <f t="shared" ref="G5:G16" si="2">RANK(F5,F$5:F$16,1)</f>
        <v>1</v>
      </c>
      <c r="H5" s="59">
        <v>42.85</v>
      </c>
      <c r="I5" s="20">
        <f t="shared" ref="I5:I16" si="3">RANK(H5,H$5:H$16,1)</f>
        <v>1</v>
      </c>
      <c r="J5" s="59">
        <v>42.765999999999998</v>
      </c>
      <c r="K5" s="20">
        <f t="shared" ref="K5:K16" si="4">RANK(J5,J$5:J$16,1)</f>
        <v>3</v>
      </c>
      <c r="L5" s="59">
        <v>43.034999999999997</v>
      </c>
      <c r="M5" s="20">
        <f t="shared" ref="M5:M16" si="5">RANK(L5,L$5:L$16,1)</f>
        <v>6</v>
      </c>
      <c r="N5" s="56">
        <v>42.847999999999999</v>
      </c>
      <c r="O5" s="20">
        <f t="shared" ref="O5:O16" si="6">RANK(N5,N$5:N$16,1)</f>
        <v>4</v>
      </c>
      <c r="P5" s="59">
        <v>42.369</v>
      </c>
      <c r="Q5" s="20">
        <f t="shared" ref="Q5:Q16" si="7">RANK(P5,P$5:P$16,1)</f>
        <v>1</v>
      </c>
      <c r="R5" s="59">
        <v>42.701999999999998</v>
      </c>
      <c r="S5" s="20">
        <f t="shared" ref="S5:S16" si="8">RANK(R5,R$5:R$16,1)</f>
        <v>1</v>
      </c>
      <c r="T5" s="59">
        <v>42.680999999999997</v>
      </c>
      <c r="U5" s="20">
        <f t="shared" ref="U5:U16" si="9">RANK(T5,T$5:T$16,1)</f>
        <v>2</v>
      </c>
      <c r="V5" s="56">
        <v>42.792999999999999</v>
      </c>
      <c r="W5" s="20">
        <f t="shared" ref="W5:W16" si="10">RANK(V5,V$5:V$16,1)</f>
        <v>1</v>
      </c>
      <c r="X5" s="59">
        <v>42.872</v>
      </c>
      <c r="Y5" s="20">
        <f t="shared" ref="Y5:Y16" si="11">RANK(X5,X$5:X$16,1)</f>
        <v>2</v>
      </c>
      <c r="Z5" s="59">
        <v>42.695</v>
      </c>
      <c r="AA5" s="20">
        <f t="shared" ref="AA5:AA16" si="12">RANK(Z5,Z$5:Z$16,1)</f>
        <v>2</v>
      </c>
      <c r="AB5" s="25">
        <f t="shared" ref="AB5:AB16" si="13">AVERAGEIF(D5:AA5,"&gt;25")</f>
        <v>42.793416666666673</v>
      </c>
      <c r="AC5" s="1"/>
    </row>
    <row r="6" spans="1:29" ht="30" customHeight="1">
      <c r="A6" s="15">
        <f t="shared" ca="1" si="0"/>
        <v>2</v>
      </c>
      <c r="B6" s="41" t="s">
        <v>24</v>
      </c>
      <c r="C6" s="44" t="s">
        <v>25</v>
      </c>
      <c r="D6" s="60">
        <v>42.975999999999999</v>
      </c>
      <c r="E6" s="29">
        <f t="shared" si="1"/>
        <v>1</v>
      </c>
      <c r="F6" s="61">
        <v>42.985999999999997</v>
      </c>
      <c r="G6" s="34">
        <f t="shared" si="2"/>
        <v>3</v>
      </c>
      <c r="H6" s="62">
        <v>43.15</v>
      </c>
      <c r="I6" s="34">
        <f t="shared" si="3"/>
        <v>6</v>
      </c>
      <c r="J6" s="62">
        <v>42.886000000000003</v>
      </c>
      <c r="K6" s="34">
        <f t="shared" si="4"/>
        <v>5</v>
      </c>
      <c r="L6" s="62">
        <v>42.997</v>
      </c>
      <c r="M6" s="34">
        <f t="shared" si="5"/>
        <v>4</v>
      </c>
      <c r="N6" s="61">
        <v>42.819000000000003</v>
      </c>
      <c r="O6" s="34">
        <f t="shared" si="6"/>
        <v>3</v>
      </c>
      <c r="P6" s="62">
        <v>42.65</v>
      </c>
      <c r="Q6" s="34">
        <f t="shared" si="7"/>
        <v>4</v>
      </c>
      <c r="R6" s="62">
        <v>42.926000000000002</v>
      </c>
      <c r="S6" s="34">
        <f t="shared" si="8"/>
        <v>3</v>
      </c>
      <c r="T6" s="62">
        <v>42.789000000000001</v>
      </c>
      <c r="U6" s="34">
        <f t="shared" si="9"/>
        <v>3</v>
      </c>
      <c r="V6" s="61">
        <v>42.831000000000003</v>
      </c>
      <c r="W6" s="34">
        <f t="shared" si="10"/>
        <v>2</v>
      </c>
      <c r="X6" s="62">
        <v>42.689</v>
      </c>
      <c r="Y6" s="34">
        <f t="shared" si="11"/>
        <v>1</v>
      </c>
      <c r="Z6" s="62">
        <v>42.622</v>
      </c>
      <c r="AA6" s="34">
        <f t="shared" si="12"/>
        <v>1</v>
      </c>
      <c r="AB6" s="25">
        <f t="shared" si="13"/>
        <v>42.860083333333336</v>
      </c>
      <c r="AC6" s="1"/>
    </row>
    <row r="7" spans="1:29" ht="30" customHeight="1">
      <c r="A7" s="15">
        <f t="shared" ca="1" si="0"/>
        <v>3</v>
      </c>
      <c r="B7" s="41" t="s">
        <v>12</v>
      </c>
      <c r="C7" s="44">
        <v>5</v>
      </c>
      <c r="D7" s="61">
        <v>43.155000000000001</v>
      </c>
      <c r="E7" s="29">
        <f t="shared" si="1"/>
        <v>5</v>
      </c>
      <c r="F7" s="61">
        <v>43.02</v>
      </c>
      <c r="G7" s="34">
        <f t="shared" si="2"/>
        <v>4</v>
      </c>
      <c r="H7" s="62">
        <v>42.942999999999998</v>
      </c>
      <c r="I7" s="34">
        <f t="shared" si="3"/>
        <v>2</v>
      </c>
      <c r="J7" s="62">
        <v>42.857999999999997</v>
      </c>
      <c r="K7" s="34">
        <f t="shared" si="4"/>
        <v>4</v>
      </c>
      <c r="L7" s="62">
        <v>43.008000000000003</v>
      </c>
      <c r="M7" s="34">
        <f t="shared" si="5"/>
        <v>5</v>
      </c>
      <c r="N7" s="61">
        <v>42.774000000000001</v>
      </c>
      <c r="O7" s="34">
        <f t="shared" si="6"/>
        <v>1</v>
      </c>
      <c r="P7" s="62">
        <v>42.651000000000003</v>
      </c>
      <c r="Q7" s="34">
        <f t="shared" si="7"/>
        <v>5</v>
      </c>
      <c r="R7" s="62">
        <v>42.801000000000002</v>
      </c>
      <c r="S7" s="34">
        <f t="shared" si="8"/>
        <v>2</v>
      </c>
      <c r="T7" s="62">
        <v>42.555</v>
      </c>
      <c r="U7" s="34">
        <f t="shared" si="9"/>
        <v>1</v>
      </c>
      <c r="V7" s="61">
        <v>43.012</v>
      </c>
      <c r="W7" s="34">
        <f t="shared" si="10"/>
        <v>4</v>
      </c>
      <c r="X7" s="43">
        <v>42.948999999999998</v>
      </c>
      <c r="Y7" s="34">
        <f t="shared" si="11"/>
        <v>4</v>
      </c>
      <c r="Z7" s="62">
        <v>43.052999999999997</v>
      </c>
      <c r="AA7" s="34">
        <f t="shared" si="12"/>
        <v>5</v>
      </c>
      <c r="AB7" s="25">
        <f t="shared" si="13"/>
        <v>42.898249999999997</v>
      </c>
      <c r="AC7" s="1"/>
    </row>
    <row r="8" spans="1:29" ht="30" customHeight="1">
      <c r="A8" s="15">
        <f t="shared" ca="1" si="0"/>
        <v>4</v>
      </c>
      <c r="B8" s="41" t="s">
        <v>13</v>
      </c>
      <c r="C8" s="42"/>
      <c r="D8" s="61">
        <v>43.046999999999997</v>
      </c>
      <c r="E8" s="29">
        <f t="shared" si="1"/>
        <v>3</v>
      </c>
      <c r="F8" s="61">
        <v>43.124000000000002</v>
      </c>
      <c r="G8" s="34">
        <f t="shared" si="2"/>
        <v>5</v>
      </c>
      <c r="H8" s="62">
        <v>43.073</v>
      </c>
      <c r="I8" s="34">
        <f t="shared" si="3"/>
        <v>4</v>
      </c>
      <c r="J8" s="62">
        <v>42.746000000000002</v>
      </c>
      <c r="K8" s="34">
        <f t="shared" si="4"/>
        <v>2</v>
      </c>
      <c r="L8" s="62">
        <v>42.667000000000002</v>
      </c>
      <c r="M8" s="34">
        <f t="shared" si="5"/>
        <v>1</v>
      </c>
      <c r="N8" s="61">
        <v>43.023000000000003</v>
      </c>
      <c r="O8" s="34">
        <f t="shared" si="6"/>
        <v>6</v>
      </c>
      <c r="P8" s="62">
        <v>42.508000000000003</v>
      </c>
      <c r="Q8" s="34">
        <f t="shared" si="7"/>
        <v>2</v>
      </c>
      <c r="R8" s="62">
        <v>42.984999999999999</v>
      </c>
      <c r="S8" s="34">
        <f t="shared" si="8"/>
        <v>5</v>
      </c>
      <c r="T8" s="62">
        <v>42.889000000000003</v>
      </c>
      <c r="U8" s="34">
        <f t="shared" si="9"/>
        <v>4</v>
      </c>
      <c r="V8" s="60">
        <v>42.862000000000002</v>
      </c>
      <c r="W8" s="34">
        <f t="shared" si="10"/>
        <v>3</v>
      </c>
      <c r="X8" s="62">
        <v>43.540999999999997</v>
      </c>
      <c r="Y8" s="34">
        <f t="shared" si="11"/>
        <v>8</v>
      </c>
      <c r="Z8" s="62">
        <v>43.104999999999997</v>
      </c>
      <c r="AA8" s="34">
        <f t="shared" si="12"/>
        <v>7</v>
      </c>
      <c r="AB8" s="25">
        <f t="shared" si="13"/>
        <v>42.964166666666671</v>
      </c>
      <c r="AC8" s="1"/>
    </row>
    <row r="9" spans="1:29" ht="30" customHeight="1">
      <c r="A9" s="15">
        <f t="shared" ca="1" si="0"/>
        <v>5</v>
      </c>
      <c r="B9" s="41" t="s">
        <v>26</v>
      </c>
      <c r="C9" s="42"/>
      <c r="D9" s="61">
        <v>43.084000000000003</v>
      </c>
      <c r="E9" s="29">
        <f t="shared" si="1"/>
        <v>4</v>
      </c>
      <c r="F9" s="61">
        <v>42.92</v>
      </c>
      <c r="G9" s="34">
        <f t="shared" si="2"/>
        <v>2</v>
      </c>
      <c r="H9" s="62">
        <v>42.968000000000004</v>
      </c>
      <c r="I9" s="34">
        <f t="shared" si="3"/>
        <v>3</v>
      </c>
      <c r="J9" s="62">
        <v>42.625999999999998</v>
      </c>
      <c r="K9" s="34">
        <f t="shared" si="4"/>
        <v>1</v>
      </c>
      <c r="L9" s="62">
        <v>42.921999999999997</v>
      </c>
      <c r="M9" s="34">
        <f t="shared" si="5"/>
        <v>3</v>
      </c>
      <c r="N9" s="61">
        <v>42.874000000000002</v>
      </c>
      <c r="O9" s="34">
        <f t="shared" si="6"/>
        <v>5</v>
      </c>
      <c r="P9" s="43">
        <v>42.634999999999998</v>
      </c>
      <c r="Q9" s="34">
        <f t="shared" si="7"/>
        <v>3</v>
      </c>
      <c r="R9" s="62">
        <v>43.261000000000003</v>
      </c>
      <c r="S9" s="34">
        <f t="shared" si="8"/>
        <v>7</v>
      </c>
      <c r="T9" s="62">
        <v>43.235999999999997</v>
      </c>
      <c r="U9" s="34">
        <f t="shared" si="9"/>
        <v>7</v>
      </c>
      <c r="V9" s="61">
        <v>43.540999999999997</v>
      </c>
      <c r="W9" s="34">
        <f t="shared" si="10"/>
        <v>7</v>
      </c>
      <c r="X9" s="62">
        <v>42.987000000000002</v>
      </c>
      <c r="Y9" s="34">
        <f t="shared" si="11"/>
        <v>5</v>
      </c>
      <c r="Z9" s="62">
        <v>42.704000000000001</v>
      </c>
      <c r="AA9" s="34">
        <f t="shared" si="12"/>
        <v>3</v>
      </c>
      <c r="AB9" s="25">
        <f t="shared" si="13"/>
        <v>42.979833333333339</v>
      </c>
      <c r="AC9" s="1"/>
    </row>
    <row r="10" spans="1:29" ht="30" customHeight="1">
      <c r="A10" s="15">
        <f t="shared" ca="1" si="0"/>
        <v>6</v>
      </c>
      <c r="B10" s="41" t="s">
        <v>27</v>
      </c>
      <c r="C10" s="44">
        <v>17.5</v>
      </c>
      <c r="D10" s="61">
        <v>43.235999999999997</v>
      </c>
      <c r="E10" s="29">
        <f t="shared" si="1"/>
        <v>6</v>
      </c>
      <c r="F10" s="61">
        <v>43.164000000000001</v>
      </c>
      <c r="G10" s="34">
        <f t="shared" si="2"/>
        <v>6</v>
      </c>
      <c r="H10" s="62">
        <v>43.124000000000002</v>
      </c>
      <c r="I10" s="34">
        <f t="shared" si="3"/>
        <v>5</v>
      </c>
      <c r="J10" s="62">
        <v>43.134</v>
      </c>
      <c r="K10" s="34">
        <f t="shared" si="4"/>
        <v>6</v>
      </c>
      <c r="L10" s="62">
        <v>42.798999999999999</v>
      </c>
      <c r="M10" s="34">
        <f t="shared" si="5"/>
        <v>2</v>
      </c>
      <c r="N10" s="60">
        <v>42.781999999999996</v>
      </c>
      <c r="O10" s="34">
        <f t="shared" si="6"/>
        <v>2</v>
      </c>
      <c r="P10" s="62">
        <v>43.045000000000002</v>
      </c>
      <c r="Q10" s="34">
        <f t="shared" si="7"/>
        <v>7</v>
      </c>
      <c r="R10" s="62">
        <v>43.069000000000003</v>
      </c>
      <c r="S10" s="34">
        <f t="shared" si="8"/>
        <v>6</v>
      </c>
      <c r="T10" s="62">
        <v>43.064999999999998</v>
      </c>
      <c r="U10" s="34">
        <f t="shared" si="9"/>
        <v>6</v>
      </c>
      <c r="V10" s="61">
        <v>43.405000000000001</v>
      </c>
      <c r="W10" s="34">
        <f t="shared" si="10"/>
        <v>6</v>
      </c>
      <c r="X10" s="62">
        <v>42.872</v>
      </c>
      <c r="Y10" s="34">
        <f t="shared" si="11"/>
        <v>2</v>
      </c>
      <c r="Z10" s="62">
        <v>42.865000000000002</v>
      </c>
      <c r="AA10" s="34">
        <f t="shared" si="12"/>
        <v>4</v>
      </c>
      <c r="AB10" s="25">
        <f t="shared" si="13"/>
        <v>43.046666666666674</v>
      </c>
      <c r="AC10" s="1"/>
    </row>
    <row r="11" spans="1:29" ht="30" customHeight="1">
      <c r="A11" s="15">
        <f t="shared" ca="1" si="0"/>
        <v>7</v>
      </c>
      <c r="B11" s="41" t="s">
        <v>14</v>
      </c>
      <c r="C11" s="42"/>
      <c r="D11" s="61">
        <v>43.313000000000002</v>
      </c>
      <c r="E11" s="29">
        <f t="shared" si="1"/>
        <v>7</v>
      </c>
      <c r="F11" s="61">
        <v>43.277000000000001</v>
      </c>
      <c r="G11" s="34">
        <f t="shared" si="2"/>
        <v>7</v>
      </c>
      <c r="H11" s="43">
        <v>43.417999999999999</v>
      </c>
      <c r="I11" s="34">
        <f t="shared" si="3"/>
        <v>7</v>
      </c>
      <c r="J11" s="62">
        <v>43.454000000000001</v>
      </c>
      <c r="K11" s="34">
        <f t="shared" si="4"/>
        <v>8</v>
      </c>
      <c r="L11" s="62">
        <v>43.064</v>
      </c>
      <c r="M11" s="34">
        <f t="shared" si="5"/>
        <v>7</v>
      </c>
      <c r="N11" s="61">
        <v>43.17</v>
      </c>
      <c r="O11" s="34">
        <f t="shared" si="6"/>
        <v>7</v>
      </c>
      <c r="P11" s="62">
        <v>42.795000000000002</v>
      </c>
      <c r="Q11" s="34">
        <f t="shared" si="7"/>
        <v>6</v>
      </c>
      <c r="R11" s="62">
        <v>42.953000000000003</v>
      </c>
      <c r="S11" s="34">
        <f t="shared" si="8"/>
        <v>4</v>
      </c>
      <c r="T11" s="62">
        <v>42.912999999999997</v>
      </c>
      <c r="U11" s="34">
        <f t="shared" si="9"/>
        <v>5</v>
      </c>
      <c r="V11" s="61">
        <v>43.116</v>
      </c>
      <c r="W11" s="34">
        <f t="shared" si="10"/>
        <v>5</v>
      </c>
      <c r="X11" s="62">
        <v>43.290999999999997</v>
      </c>
      <c r="Y11" s="34">
        <f t="shared" si="11"/>
        <v>6</v>
      </c>
      <c r="Z11" s="62">
        <v>43.063000000000002</v>
      </c>
      <c r="AA11" s="34">
        <f t="shared" si="12"/>
        <v>6</v>
      </c>
      <c r="AB11" s="25">
        <f t="shared" si="13"/>
        <v>43.152250000000009</v>
      </c>
      <c r="AC11" s="1"/>
    </row>
    <row r="12" spans="1:29" ht="30" customHeight="1">
      <c r="A12" s="15">
        <f t="shared" ca="1" si="0"/>
        <v>8</v>
      </c>
      <c r="B12" s="41" t="s">
        <v>28</v>
      </c>
      <c r="C12" s="44">
        <v>5</v>
      </c>
      <c r="D12" s="61">
        <v>44.201000000000001</v>
      </c>
      <c r="E12" s="29">
        <f t="shared" si="1"/>
        <v>8</v>
      </c>
      <c r="F12" s="61">
        <v>43.371000000000002</v>
      </c>
      <c r="G12" s="34">
        <f t="shared" si="2"/>
        <v>8</v>
      </c>
      <c r="H12" s="62">
        <v>43.561</v>
      </c>
      <c r="I12" s="34">
        <f t="shared" si="3"/>
        <v>8</v>
      </c>
      <c r="J12" s="62">
        <v>43.415999999999997</v>
      </c>
      <c r="K12" s="34">
        <f t="shared" si="4"/>
        <v>7</v>
      </c>
      <c r="L12" s="62">
        <v>43.988999999999997</v>
      </c>
      <c r="M12" s="34">
        <f t="shared" si="5"/>
        <v>9</v>
      </c>
      <c r="N12" s="61">
        <v>44.908000000000001</v>
      </c>
      <c r="O12" s="34">
        <f t="shared" si="6"/>
        <v>11</v>
      </c>
      <c r="P12" s="62">
        <v>43.508000000000003</v>
      </c>
      <c r="Q12" s="34">
        <f t="shared" si="7"/>
        <v>9</v>
      </c>
      <c r="R12" s="62">
        <v>43.542999999999999</v>
      </c>
      <c r="S12" s="34">
        <f t="shared" si="8"/>
        <v>8</v>
      </c>
      <c r="T12" s="43">
        <v>43.661000000000001</v>
      </c>
      <c r="U12" s="34">
        <f t="shared" si="9"/>
        <v>9</v>
      </c>
      <c r="V12" s="61">
        <v>44.34</v>
      </c>
      <c r="W12" s="34">
        <f t="shared" si="10"/>
        <v>10</v>
      </c>
      <c r="X12" s="62">
        <v>43.63</v>
      </c>
      <c r="Y12" s="34">
        <f t="shared" si="11"/>
        <v>9</v>
      </c>
      <c r="Z12" s="62">
        <v>44.195</v>
      </c>
      <c r="AA12" s="34">
        <f t="shared" si="12"/>
        <v>11</v>
      </c>
      <c r="AB12" s="25">
        <f t="shared" si="13"/>
        <v>43.860250000000008</v>
      </c>
      <c r="AC12" s="1"/>
    </row>
    <row r="13" spans="1:29" ht="30" customHeight="1">
      <c r="A13" s="15">
        <f t="shared" ca="1" si="0"/>
        <v>9</v>
      </c>
      <c r="B13" s="41" t="s">
        <v>29</v>
      </c>
      <c r="C13" s="44">
        <v>5</v>
      </c>
      <c r="D13" s="61">
        <v>44.338000000000001</v>
      </c>
      <c r="E13" s="29">
        <f t="shared" si="1"/>
        <v>9</v>
      </c>
      <c r="F13" s="61">
        <v>44.253999999999998</v>
      </c>
      <c r="G13" s="34">
        <f t="shared" si="2"/>
        <v>11</v>
      </c>
      <c r="H13" s="62">
        <v>44.451999999999998</v>
      </c>
      <c r="I13" s="34">
        <f t="shared" si="3"/>
        <v>10</v>
      </c>
      <c r="J13" s="62">
        <v>44.776000000000003</v>
      </c>
      <c r="K13" s="34">
        <f t="shared" si="4"/>
        <v>11</v>
      </c>
      <c r="L13" s="62">
        <v>44.252000000000002</v>
      </c>
      <c r="M13" s="34">
        <f t="shared" si="5"/>
        <v>10</v>
      </c>
      <c r="N13" s="61">
        <v>43.779000000000003</v>
      </c>
      <c r="O13" s="34">
        <f t="shared" si="6"/>
        <v>8</v>
      </c>
      <c r="P13" s="62">
        <v>43.395000000000003</v>
      </c>
      <c r="Q13" s="34">
        <f t="shared" si="7"/>
        <v>8</v>
      </c>
      <c r="R13" s="62">
        <v>43.798000000000002</v>
      </c>
      <c r="S13" s="34">
        <f t="shared" si="8"/>
        <v>9</v>
      </c>
      <c r="T13" s="62">
        <v>43.645000000000003</v>
      </c>
      <c r="U13" s="34">
        <f t="shared" si="9"/>
        <v>8</v>
      </c>
      <c r="V13" s="61">
        <v>44.250999999999998</v>
      </c>
      <c r="W13" s="34">
        <f t="shared" si="10"/>
        <v>8</v>
      </c>
      <c r="X13" s="62">
        <v>43.351999999999997</v>
      </c>
      <c r="Y13" s="34">
        <f t="shared" si="11"/>
        <v>7</v>
      </c>
      <c r="Z13" s="43">
        <v>43.411000000000001</v>
      </c>
      <c r="AA13" s="34">
        <f t="shared" si="12"/>
        <v>8</v>
      </c>
      <c r="AB13" s="25">
        <f t="shared" si="13"/>
        <v>43.975249999999996</v>
      </c>
      <c r="AC13" s="1"/>
    </row>
    <row r="14" spans="1:29" ht="30" customHeight="1">
      <c r="A14" s="15">
        <f t="shared" ca="1" si="0"/>
        <v>10</v>
      </c>
      <c r="B14" s="41" t="s">
        <v>20</v>
      </c>
      <c r="C14" s="44">
        <v>7.5</v>
      </c>
      <c r="D14" s="61">
        <v>44.527000000000001</v>
      </c>
      <c r="E14" s="29">
        <f t="shared" si="1"/>
        <v>10</v>
      </c>
      <c r="F14" s="61">
        <v>43.988</v>
      </c>
      <c r="G14" s="34">
        <f t="shared" si="2"/>
        <v>10</v>
      </c>
      <c r="H14" s="62">
        <v>43.887999999999998</v>
      </c>
      <c r="I14" s="34">
        <f t="shared" si="3"/>
        <v>9</v>
      </c>
      <c r="J14" s="62">
        <v>44.018999999999998</v>
      </c>
      <c r="K14" s="34">
        <f t="shared" si="4"/>
        <v>9</v>
      </c>
      <c r="L14" s="62">
        <v>44.298999999999999</v>
      </c>
      <c r="M14" s="34">
        <f t="shared" si="5"/>
        <v>11</v>
      </c>
      <c r="N14" s="61">
        <v>43.786999999999999</v>
      </c>
      <c r="O14" s="34">
        <f t="shared" si="6"/>
        <v>9</v>
      </c>
      <c r="P14" s="62">
        <v>43.923999999999999</v>
      </c>
      <c r="Q14" s="34">
        <f t="shared" si="7"/>
        <v>10</v>
      </c>
      <c r="R14" s="43">
        <v>44.247</v>
      </c>
      <c r="S14" s="34">
        <f t="shared" si="8"/>
        <v>11</v>
      </c>
      <c r="T14" s="62">
        <v>44.215000000000003</v>
      </c>
      <c r="U14" s="34">
        <f t="shared" si="9"/>
        <v>11</v>
      </c>
      <c r="V14" s="61">
        <v>44.313000000000002</v>
      </c>
      <c r="W14" s="34">
        <f t="shared" si="10"/>
        <v>9</v>
      </c>
      <c r="X14" s="62">
        <v>44.244999999999997</v>
      </c>
      <c r="Y14" s="34">
        <f t="shared" si="11"/>
        <v>10</v>
      </c>
      <c r="Z14" s="62">
        <v>44.033000000000001</v>
      </c>
      <c r="AA14" s="34">
        <f t="shared" si="12"/>
        <v>10</v>
      </c>
      <c r="AB14" s="25">
        <f t="shared" si="13"/>
        <v>44.123750000000001</v>
      </c>
      <c r="AC14" s="1"/>
    </row>
    <row r="15" spans="1:29" ht="30" customHeight="1">
      <c r="A15" s="15">
        <f t="shared" ca="1" si="0"/>
        <v>11</v>
      </c>
      <c r="B15" s="41" t="s">
        <v>30</v>
      </c>
      <c r="C15" s="42"/>
      <c r="D15" s="61">
        <v>44.966999999999999</v>
      </c>
      <c r="E15" s="29">
        <f t="shared" si="1"/>
        <v>11</v>
      </c>
      <c r="F15" s="61">
        <v>43.904000000000003</v>
      </c>
      <c r="G15" s="34">
        <f t="shared" si="2"/>
        <v>9</v>
      </c>
      <c r="H15" s="62">
        <v>44.463000000000001</v>
      </c>
      <c r="I15" s="34">
        <f t="shared" si="3"/>
        <v>11</v>
      </c>
      <c r="J15" s="62">
        <v>44.35</v>
      </c>
      <c r="K15" s="34">
        <f t="shared" si="4"/>
        <v>10</v>
      </c>
      <c r="L15" s="43">
        <v>43.915999999999997</v>
      </c>
      <c r="M15" s="34">
        <f t="shared" si="5"/>
        <v>8</v>
      </c>
      <c r="N15" s="61">
        <v>44.56</v>
      </c>
      <c r="O15" s="34">
        <f t="shared" si="6"/>
        <v>10</v>
      </c>
      <c r="P15" s="62">
        <v>44.281999999999996</v>
      </c>
      <c r="Q15" s="34">
        <f t="shared" si="7"/>
        <v>11</v>
      </c>
      <c r="R15" s="62">
        <v>44.131999999999998</v>
      </c>
      <c r="S15" s="34">
        <f t="shared" si="8"/>
        <v>10</v>
      </c>
      <c r="T15" s="62">
        <v>44.139000000000003</v>
      </c>
      <c r="U15" s="34">
        <f t="shared" si="9"/>
        <v>10</v>
      </c>
      <c r="V15" s="61">
        <v>44.375</v>
      </c>
      <c r="W15" s="34">
        <f t="shared" si="10"/>
        <v>11</v>
      </c>
      <c r="X15" s="62">
        <v>44.366</v>
      </c>
      <c r="Y15" s="34">
        <f t="shared" si="11"/>
        <v>11</v>
      </c>
      <c r="Z15" s="62">
        <v>43.996000000000002</v>
      </c>
      <c r="AA15" s="34">
        <f t="shared" si="12"/>
        <v>9</v>
      </c>
      <c r="AB15" s="25">
        <f t="shared" si="13"/>
        <v>44.287499999999994</v>
      </c>
      <c r="AC15" s="1"/>
    </row>
    <row r="16" spans="1:29" ht="30" customHeight="1">
      <c r="A16" s="15">
        <f t="shared" ca="1" si="0"/>
        <v>12</v>
      </c>
      <c r="B16" s="41" t="s">
        <v>31</v>
      </c>
      <c r="C16" s="42"/>
      <c r="D16" s="61">
        <v>45.901000000000003</v>
      </c>
      <c r="E16" s="29">
        <f t="shared" si="1"/>
        <v>12</v>
      </c>
      <c r="F16" s="61">
        <v>46.036999999999999</v>
      </c>
      <c r="G16" s="34">
        <f t="shared" si="2"/>
        <v>12</v>
      </c>
      <c r="H16" s="62">
        <v>45.682000000000002</v>
      </c>
      <c r="I16" s="34">
        <f t="shared" si="3"/>
        <v>12</v>
      </c>
      <c r="J16" s="43">
        <v>45.378999999999998</v>
      </c>
      <c r="K16" s="34">
        <f t="shared" si="4"/>
        <v>12</v>
      </c>
      <c r="L16" s="62">
        <v>46.146999999999998</v>
      </c>
      <c r="M16" s="34">
        <f t="shared" si="5"/>
        <v>12</v>
      </c>
      <c r="N16" s="61">
        <v>46.207000000000001</v>
      </c>
      <c r="O16" s="34">
        <f t="shared" si="6"/>
        <v>12</v>
      </c>
      <c r="P16" s="62">
        <v>45.357999999999997</v>
      </c>
      <c r="Q16" s="34">
        <f t="shared" si="7"/>
        <v>12</v>
      </c>
      <c r="R16" s="62">
        <v>45.238999999999997</v>
      </c>
      <c r="S16" s="34">
        <f t="shared" si="8"/>
        <v>12</v>
      </c>
      <c r="T16" s="62">
        <v>45.646999999999998</v>
      </c>
      <c r="U16" s="34">
        <f t="shared" si="9"/>
        <v>12</v>
      </c>
      <c r="V16" s="61">
        <v>46.512999999999998</v>
      </c>
      <c r="W16" s="34">
        <f t="shared" si="10"/>
        <v>12</v>
      </c>
      <c r="X16" s="62">
        <v>45.465000000000003</v>
      </c>
      <c r="Y16" s="34">
        <f t="shared" si="11"/>
        <v>12</v>
      </c>
      <c r="Z16" s="62">
        <v>45.512999999999998</v>
      </c>
      <c r="AA16" s="34">
        <f t="shared" si="12"/>
        <v>12</v>
      </c>
      <c r="AB16" s="25">
        <f t="shared" si="13"/>
        <v>45.757333333333328</v>
      </c>
      <c r="AC16" s="1"/>
    </row>
    <row r="17" spans="1:29" ht="30" customHeight="1">
      <c r="A17" s="113" t="s">
        <v>21</v>
      </c>
      <c r="B17" s="112"/>
      <c r="C17" s="45">
        <v>6</v>
      </c>
      <c r="D17" s="46">
        <f ca="1">AVERAGEIF(OFFSET(D5,0,0,$C17), "&gt;25")</f>
        <v>43.088833333333334</v>
      </c>
      <c r="E17" s="47">
        <f ca="1">RANK(D17,$D18:$O18,1)</f>
        <v>12</v>
      </c>
      <c r="F17" s="46">
        <f ca="1">AVERAGEIF(OFFSET(F5,0,0,$C17), "&gt;25")</f>
        <v>43.014833333333335</v>
      </c>
      <c r="G17" s="47">
        <f ca="1">RANK(F17,$D18:$O18,1)</f>
        <v>9</v>
      </c>
      <c r="H17" s="48">
        <f ca="1">AVERAGEIF(OFFSET(H5,0,0,$C17), "&gt;25")</f>
        <v>43.018000000000001</v>
      </c>
      <c r="I17" s="47">
        <f ca="1">RANK(H17,$D18:$O18,1)</f>
        <v>10</v>
      </c>
      <c r="J17" s="46">
        <f ca="1">AVERAGEIF(OFFSET(J5,0,0,$C17), "&gt;25")</f>
        <v>42.836000000000006</v>
      </c>
      <c r="K17" s="47">
        <f ca="1">RANK(J17,$D18:$O18,1)</f>
        <v>2</v>
      </c>
      <c r="L17" s="48">
        <f ca="1">AVERAGEIF(OFFSET(L5,0,0,$C17), "&gt;25")</f>
        <v>42.904666666666664</v>
      </c>
      <c r="M17" s="47">
        <f ca="1">RANK(L17,$D18:$O18,1)</f>
        <v>6</v>
      </c>
      <c r="N17" s="46">
        <f ca="1">AVERAGEIF(OFFSET(N5,0,0,$C17), "&gt;25")</f>
        <v>42.853333333333332</v>
      </c>
      <c r="O17" s="47">
        <f ca="1">RANK(N17,$D18:$O18,1)</f>
        <v>4</v>
      </c>
      <c r="P17" s="48">
        <f ca="1">AVERAGEIF(OFFSET(P5,0,0,$C17), "&gt;25")</f>
        <v>42.643000000000001</v>
      </c>
      <c r="Q17" s="47">
        <f ca="1">RANK(P17,$D18:$O18,1)</f>
        <v>1</v>
      </c>
      <c r="R17" s="48">
        <f ca="1">AVERAGEIF(OFFSET(R5,0,0,$C17), "&gt;25")</f>
        <v>42.957333333333331</v>
      </c>
      <c r="S17" s="47">
        <f ca="1">RANK(R17,$D18:$O18,1)</f>
        <v>7</v>
      </c>
      <c r="T17" s="48">
        <f ca="1">AVERAGEIF(OFFSET(T5,0,0,$C17), "&gt;25")</f>
        <v>42.869166666666672</v>
      </c>
      <c r="U17" s="47">
        <f ca="1">RANK(T17,$D18:$O18,1)</f>
        <v>5</v>
      </c>
      <c r="V17" s="46">
        <f ca="1">AVERAGEIF(OFFSET(V5,0,0,$C17), "&gt;25")</f>
        <v>43.073999999999991</v>
      </c>
      <c r="W17" s="47">
        <f ca="1">RANK(V17,$D18:$O18,1)</f>
        <v>11</v>
      </c>
      <c r="X17" s="46">
        <f ca="1">AVERAGEIF(OFFSET(X5,0,0,$C17), "&gt;25")</f>
        <v>42.984999999999992</v>
      </c>
      <c r="Y17" s="47">
        <f ca="1">RANK(X17,$D18:$O18,1)</f>
        <v>8</v>
      </c>
      <c r="Z17" s="46">
        <f ca="1">AVERAGEIF(OFFSET(Z5,0,0,$C17), "&gt;25")</f>
        <v>42.840666666666664</v>
      </c>
      <c r="AA17" s="47">
        <f ca="1">RANK(Z17,$D18:$O18,1)</f>
        <v>3</v>
      </c>
      <c r="AB17" s="49">
        <f>AVERAGEIF(AB5:AB16,"&gt;25")</f>
        <v>43.558229166666671</v>
      </c>
      <c r="AC17" s="1"/>
    </row>
    <row r="18" spans="1:29" ht="30" customHeight="1">
      <c r="A18" s="50"/>
      <c r="B18" s="50"/>
      <c r="C18" s="50"/>
      <c r="D18" s="51">
        <f t="shared" ref="D18:O18" ca="1" si="14">OFFSET($D$17,0,(COLUMN()-4)*2 )</f>
        <v>43.088833333333334</v>
      </c>
      <c r="E18" s="51">
        <f t="shared" ca="1" si="14"/>
        <v>43.014833333333335</v>
      </c>
      <c r="F18" s="51">
        <f t="shared" ca="1" si="14"/>
        <v>43.018000000000001</v>
      </c>
      <c r="G18" s="51">
        <f t="shared" ca="1" si="14"/>
        <v>42.836000000000006</v>
      </c>
      <c r="H18" s="51">
        <f t="shared" ca="1" si="14"/>
        <v>42.904666666666664</v>
      </c>
      <c r="I18" s="51">
        <f t="shared" ca="1" si="14"/>
        <v>42.853333333333332</v>
      </c>
      <c r="J18" s="51">
        <f t="shared" ca="1" si="14"/>
        <v>42.643000000000001</v>
      </c>
      <c r="K18" s="51">
        <f t="shared" ca="1" si="14"/>
        <v>42.957333333333331</v>
      </c>
      <c r="L18" s="51">
        <f t="shared" ca="1" si="14"/>
        <v>42.869166666666672</v>
      </c>
      <c r="M18" s="51">
        <f t="shared" ca="1" si="14"/>
        <v>43.073999999999991</v>
      </c>
      <c r="N18" s="51">
        <f t="shared" ca="1" si="14"/>
        <v>42.984999999999992</v>
      </c>
      <c r="O18" s="51">
        <f t="shared" ca="1" si="14"/>
        <v>42.840666666666664</v>
      </c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0"/>
      <c r="AC18" s="1"/>
    </row>
    <row r="19" spans="1:29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</sheetData>
  <mergeCells count="5">
    <mergeCell ref="A1:AB1"/>
    <mergeCell ref="A3:A4"/>
    <mergeCell ref="B3:B4"/>
    <mergeCell ref="D3:AA3"/>
    <mergeCell ref="A17:B17"/>
  </mergeCells>
  <pageMargins left="0.23622047244094491" right="0.23622047244094491" top="0.74803149606299213" bottom="0.74803149606299213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7"/>
  <sheetViews>
    <sheetView workbookViewId="0"/>
  </sheetViews>
  <sheetFormatPr defaultColWidth="12.59765625" defaultRowHeight="15" customHeight="1"/>
  <cols>
    <col min="1" max="1" width="16.59765625" customWidth="1"/>
    <col min="2" max="2" width="24.3984375" customWidth="1"/>
    <col min="3" max="3" width="6.5" customWidth="1"/>
    <col min="4" max="4" width="7.19921875" customWidth="1"/>
    <col min="5" max="5" width="4.09765625" customWidth="1"/>
    <col min="6" max="6" width="7" customWidth="1"/>
    <col min="7" max="7" width="4.09765625" customWidth="1"/>
    <col min="8" max="8" width="7" customWidth="1"/>
    <col min="9" max="9" width="4.09765625" customWidth="1"/>
    <col min="10" max="10" width="7" customWidth="1"/>
    <col min="11" max="11" width="4.09765625" customWidth="1"/>
    <col min="12" max="12" width="7" customWidth="1"/>
    <col min="13" max="13" width="4.09765625" customWidth="1"/>
    <col min="14" max="14" width="7" customWidth="1"/>
    <col min="15" max="15" width="4.09765625" customWidth="1"/>
    <col min="16" max="16" width="7" customWidth="1"/>
    <col min="17" max="17" width="4.09765625" customWidth="1"/>
    <col min="18" max="18" width="7" customWidth="1"/>
    <col min="19" max="19" width="4.09765625" customWidth="1"/>
    <col min="20" max="20" width="7" customWidth="1"/>
    <col min="21" max="21" width="4.09765625" customWidth="1"/>
    <col min="22" max="22" width="7" customWidth="1"/>
    <col min="23" max="23" width="4.3984375" customWidth="1"/>
    <col min="24" max="24" width="7" customWidth="1"/>
    <col min="25" max="25" width="4.09765625" customWidth="1"/>
    <col min="26" max="26" width="7" customWidth="1"/>
    <col min="27" max="27" width="4.09765625" customWidth="1"/>
    <col min="28" max="28" width="9.5" customWidth="1"/>
    <col min="29" max="29" width="7.69921875" customWidth="1"/>
  </cols>
  <sheetData>
    <row r="1" spans="1:29" ht="12.75" customHeight="1">
      <c r="A1" s="104" t="s">
        <v>32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"/>
    </row>
    <row r="2" spans="1:29" ht="12.75" customHeight="1">
      <c r="A2" s="2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</row>
    <row r="3" spans="1:29" ht="12.75" customHeight="1">
      <c r="A3" s="106" t="s">
        <v>1</v>
      </c>
      <c r="B3" s="108" t="s">
        <v>2</v>
      </c>
      <c r="C3" s="4"/>
      <c r="D3" s="110" t="s">
        <v>3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2"/>
      <c r="AB3" s="5"/>
      <c r="AC3" s="1"/>
    </row>
    <row r="4" spans="1:29" ht="28.5" customHeight="1">
      <c r="A4" s="107"/>
      <c r="B4" s="109"/>
      <c r="C4" s="6" t="s">
        <v>4</v>
      </c>
      <c r="D4" s="7">
        <v>1</v>
      </c>
      <c r="E4" s="8" t="s">
        <v>5</v>
      </c>
      <c r="F4" s="9">
        <v>2</v>
      </c>
      <c r="G4" s="10" t="s">
        <v>5</v>
      </c>
      <c r="H4" s="7">
        <v>4</v>
      </c>
      <c r="I4" s="10" t="s">
        <v>5</v>
      </c>
      <c r="J4" s="7">
        <v>5</v>
      </c>
      <c r="K4" s="10" t="s">
        <v>5</v>
      </c>
      <c r="L4" s="7">
        <v>6</v>
      </c>
      <c r="M4" s="10" t="s">
        <v>6</v>
      </c>
      <c r="N4" s="7">
        <v>7</v>
      </c>
      <c r="O4" s="10" t="s">
        <v>5</v>
      </c>
      <c r="P4" s="9">
        <v>8</v>
      </c>
      <c r="Q4" s="10" t="s">
        <v>5</v>
      </c>
      <c r="R4" s="9">
        <v>9</v>
      </c>
      <c r="S4" s="10" t="s">
        <v>5</v>
      </c>
      <c r="T4" s="9">
        <v>10</v>
      </c>
      <c r="U4" s="10" t="s">
        <v>5</v>
      </c>
      <c r="V4" s="9">
        <v>11</v>
      </c>
      <c r="W4" s="10" t="s">
        <v>5</v>
      </c>
      <c r="X4" s="7">
        <v>44</v>
      </c>
      <c r="Y4" s="10" t="s">
        <v>5</v>
      </c>
      <c r="Z4" s="12">
        <v>69</v>
      </c>
      <c r="AA4" s="13" t="s">
        <v>6</v>
      </c>
      <c r="AB4" s="14" t="s">
        <v>7</v>
      </c>
      <c r="AC4" s="1"/>
    </row>
    <row r="5" spans="1:29" ht="30" customHeight="1">
      <c r="A5" s="15">
        <f ca="1">RANK(AB5,AB$5:OFFSET(AB$5,0,0,COUNTA(B$5:B$26)),1)</f>
        <v>1</v>
      </c>
      <c r="B5" s="63" t="s">
        <v>33</v>
      </c>
      <c r="C5" s="64" t="s">
        <v>25</v>
      </c>
      <c r="D5" s="56">
        <v>41.935000000000002</v>
      </c>
      <c r="E5" s="57">
        <f t="shared" ref="E5:E26" si="0">RANK(D5,D$5:D$26,1)</f>
        <v>1</v>
      </c>
      <c r="F5" s="56">
        <v>42.572000000000003</v>
      </c>
      <c r="G5" s="20">
        <f t="shared" ref="G5:G26" si="1">RANK(F5,F$5:F$26,1)</f>
        <v>4</v>
      </c>
      <c r="H5" s="59">
        <v>42.311999999999998</v>
      </c>
      <c r="I5" s="20">
        <f t="shared" ref="I5:I26" si="2">RANK(H5,H$5:H$26,1)</f>
        <v>3</v>
      </c>
      <c r="J5" s="59">
        <v>42.073</v>
      </c>
      <c r="K5" s="20">
        <f t="shared" ref="K5:K26" si="3">RANK(J5,J$5:J$26,1)</f>
        <v>2</v>
      </c>
      <c r="L5" s="59">
        <v>42.003999999999998</v>
      </c>
      <c r="M5" s="20">
        <f t="shared" ref="M5:M26" si="4">RANK(L5,L$5:L$26,1)</f>
        <v>1</v>
      </c>
      <c r="N5" s="56">
        <v>42.585000000000001</v>
      </c>
      <c r="O5" s="20">
        <f t="shared" ref="O5:O26" si="5">RANK(N5,N$5:N$26,1)</f>
        <v>3</v>
      </c>
      <c r="P5" s="59">
        <v>42.24</v>
      </c>
      <c r="Q5" s="20">
        <f t="shared" ref="Q5:Q26" si="6">RANK(P5,P$5:P$26,1)</f>
        <v>4</v>
      </c>
      <c r="R5" s="59">
        <v>42.276000000000003</v>
      </c>
      <c r="S5" s="20">
        <f t="shared" ref="S5:S26" si="7">RANK(R5,R$5:R$26,1)</f>
        <v>2</v>
      </c>
      <c r="T5" s="59">
        <v>41.976999999999997</v>
      </c>
      <c r="U5" s="20">
        <f t="shared" ref="U5:U26" si="8">RANK(T5,T$5:T$26,1)</f>
        <v>1</v>
      </c>
      <c r="V5" s="56">
        <v>42.465000000000003</v>
      </c>
      <c r="W5" s="20">
        <f t="shared" ref="W5:W26" si="9">RANK(V5,V$5:V$26,1)</f>
        <v>2</v>
      </c>
      <c r="X5" s="59">
        <v>42.091999999999999</v>
      </c>
      <c r="Y5" s="20">
        <f t="shared" ref="Y5:Y26" si="10">RANK(X5,X$5:X$26,1)</f>
        <v>1</v>
      </c>
      <c r="Z5" s="59">
        <v>42.323999999999998</v>
      </c>
      <c r="AA5" s="20">
        <f t="shared" ref="AA5:AA26" si="11">RANK(Z5,Z$5:Z$26,1)</f>
        <v>4</v>
      </c>
      <c r="AB5" s="25">
        <f t="shared" ref="AB5:AB26" si="12">AVERAGEIF(D5:AA5,"&gt;25")</f>
        <v>42.237916666666663</v>
      </c>
      <c r="AC5" s="1"/>
    </row>
    <row r="6" spans="1:29" ht="30" customHeight="1">
      <c r="A6" s="15">
        <f t="shared" ref="A6:A7" ca="1" si="13">RANK(AB6,AB$5:OFFSET(AB$5,0,0,COUNTA(B$5:B$24)),1)</f>
        <v>2</v>
      </c>
      <c r="B6" s="41" t="s">
        <v>10</v>
      </c>
      <c r="C6" s="44">
        <v>5</v>
      </c>
      <c r="D6" s="61">
        <v>42.448999999999998</v>
      </c>
      <c r="E6" s="29">
        <f t="shared" si="0"/>
        <v>8</v>
      </c>
      <c r="F6" s="61">
        <v>42.554000000000002</v>
      </c>
      <c r="G6" s="34">
        <f t="shared" si="1"/>
        <v>3</v>
      </c>
      <c r="H6" s="62">
        <v>42.091000000000001</v>
      </c>
      <c r="I6" s="34">
        <f t="shared" si="2"/>
        <v>1</v>
      </c>
      <c r="J6" s="62">
        <v>41.920999999999999</v>
      </c>
      <c r="K6" s="34">
        <f t="shared" si="3"/>
        <v>1</v>
      </c>
      <c r="L6" s="62">
        <v>42.01</v>
      </c>
      <c r="M6" s="34">
        <f t="shared" si="4"/>
        <v>2</v>
      </c>
      <c r="N6" s="61">
        <v>42.356000000000002</v>
      </c>
      <c r="O6" s="34">
        <f t="shared" si="5"/>
        <v>2</v>
      </c>
      <c r="P6" s="62">
        <v>42.088000000000001</v>
      </c>
      <c r="Q6" s="34">
        <f t="shared" si="6"/>
        <v>2</v>
      </c>
      <c r="R6" s="62">
        <v>41.948</v>
      </c>
      <c r="S6" s="34">
        <f t="shared" si="7"/>
        <v>1</v>
      </c>
      <c r="T6" s="62">
        <v>43.01</v>
      </c>
      <c r="U6" s="34">
        <f t="shared" si="8"/>
        <v>15</v>
      </c>
      <c r="V6" s="61">
        <v>42.468000000000004</v>
      </c>
      <c r="W6" s="34">
        <f t="shared" si="9"/>
        <v>3</v>
      </c>
      <c r="X6" s="62">
        <v>42.174999999999997</v>
      </c>
      <c r="Y6" s="34">
        <f t="shared" si="10"/>
        <v>3</v>
      </c>
      <c r="Z6" s="62">
        <v>42.106000000000002</v>
      </c>
      <c r="AA6" s="34">
        <f t="shared" si="11"/>
        <v>1</v>
      </c>
      <c r="AB6" s="25">
        <f t="shared" si="12"/>
        <v>42.264666666666663</v>
      </c>
      <c r="AC6" s="1"/>
    </row>
    <row r="7" spans="1:29" ht="30" customHeight="1">
      <c r="A7" s="15">
        <f t="shared" ca="1" si="13"/>
        <v>3</v>
      </c>
      <c r="B7" s="65" t="s">
        <v>8</v>
      </c>
      <c r="C7" s="66">
        <v>10</v>
      </c>
      <c r="D7" s="61">
        <v>42.079000000000001</v>
      </c>
      <c r="E7" s="29">
        <f t="shared" si="0"/>
        <v>2</v>
      </c>
      <c r="F7" s="61">
        <v>42.49</v>
      </c>
      <c r="G7" s="34">
        <f t="shared" si="1"/>
        <v>2</v>
      </c>
      <c r="H7" s="62">
        <v>42.429000000000002</v>
      </c>
      <c r="I7" s="34">
        <f t="shared" si="2"/>
        <v>5</v>
      </c>
      <c r="J7" s="62">
        <v>42.12</v>
      </c>
      <c r="K7" s="34">
        <f t="shared" si="3"/>
        <v>3</v>
      </c>
      <c r="L7" s="62">
        <v>42.176000000000002</v>
      </c>
      <c r="M7" s="34">
        <f t="shared" si="4"/>
        <v>3</v>
      </c>
      <c r="N7" s="61">
        <v>42.33</v>
      </c>
      <c r="O7" s="34">
        <f t="shared" si="5"/>
        <v>1</v>
      </c>
      <c r="P7" s="62">
        <v>42.165999999999997</v>
      </c>
      <c r="Q7" s="34">
        <f t="shared" si="6"/>
        <v>3</v>
      </c>
      <c r="R7" s="62">
        <v>42.387999999999998</v>
      </c>
      <c r="S7" s="34">
        <f t="shared" si="7"/>
        <v>4</v>
      </c>
      <c r="T7" s="62">
        <v>42.152000000000001</v>
      </c>
      <c r="U7" s="34">
        <f t="shared" si="8"/>
        <v>2</v>
      </c>
      <c r="V7" s="61">
        <v>42.212000000000003</v>
      </c>
      <c r="W7" s="34">
        <f t="shared" si="9"/>
        <v>1</v>
      </c>
      <c r="X7" s="62">
        <v>42.649000000000001</v>
      </c>
      <c r="Y7" s="34">
        <f t="shared" si="10"/>
        <v>10</v>
      </c>
      <c r="Z7" s="62">
        <v>42.258000000000003</v>
      </c>
      <c r="AA7" s="34">
        <f t="shared" si="11"/>
        <v>2</v>
      </c>
      <c r="AB7" s="25">
        <f t="shared" si="12"/>
        <v>42.287416666666658</v>
      </c>
      <c r="AC7" s="1"/>
    </row>
    <row r="8" spans="1:29" ht="30" customHeight="1">
      <c r="A8" s="15">
        <f t="shared" ref="A8:A9" ca="1" si="14">RANK(AB8,AB$5:OFFSET(AB$5,0,0,COUNTA(B$5:B$26)),1)</f>
        <v>4</v>
      </c>
      <c r="B8" s="41" t="s">
        <v>15</v>
      </c>
      <c r="C8" s="44">
        <v>7.5</v>
      </c>
      <c r="D8" s="61">
        <v>42.174999999999997</v>
      </c>
      <c r="E8" s="29">
        <f t="shared" si="0"/>
        <v>4</v>
      </c>
      <c r="F8" s="61">
        <v>42.134</v>
      </c>
      <c r="G8" s="34">
        <f t="shared" si="1"/>
        <v>1</v>
      </c>
      <c r="H8" s="62">
        <v>42.366</v>
      </c>
      <c r="I8" s="34">
        <f t="shared" si="2"/>
        <v>4</v>
      </c>
      <c r="J8" s="62">
        <v>42.255000000000003</v>
      </c>
      <c r="K8" s="34">
        <f t="shared" si="3"/>
        <v>7</v>
      </c>
      <c r="L8" s="62">
        <v>42.326000000000001</v>
      </c>
      <c r="M8" s="34">
        <f t="shared" si="4"/>
        <v>4</v>
      </c>
      <c r="N8" s="61">
        <v>42.777000000000001</v>
      </c>
      <c r="O8" s="34">
        <f t="shared" si="5"/>
        <v>5</v>
      </c>
      <c r="P8" s="62">
        <v>42.454999999999998</v>
      </c>
      <c r="Q8" s="34">
        <f t="shared" si="6"/>
        <v>5</v>
      </c>
      <c r="R8" s="62">
        <v>42.421999999999997</v>
      </c>
      <c r="S8" s="34">
        <f t="shared" si="7"/>
        <v>5</v>
      </c>
      <c r="T8" s="62">
        <v>42.375999999999998</v>
      </c>
      <c r="U8" s="34">
        <f t="shared" si="8"/>
        <v>3</v>
      </c>
      <c r="V8" s="61">
        <v>42.703000000000003</v>
      </c>
      <c r="W8" s="34">
        <f t="shared" si="9"/>
        <v>6</v>
      </c>
      <c r="X8" s="62">
        <v>42.359000000000002</v>
      </c>
      <c r="Y8" s="34">
        <f t="shared" si="10"/>
        <v>4</v>
      </c>
      <c r="Z8" s="62">
        <v>42.396999999999998</v>
      </c>
      <c r="AA8" s="34">
        <f t="shared" si="11"/>
        <v>5</v>
      </c>
      <c r="AB8" s="25">
        <f t="shared" si="12"/>
        <v>42.395416666666655</v>
      </c>
      <c r="AC8" s="1"/>
    </row>
    <row r="9" spans="1:29" ht="30" customHeight="1">
      <c r="A9" s="15">
        <f t="shared" ca="1" si="14"/>
        <v>5</v>
      </c>
      <c r="B9" s="65" t="s">
        <v>34</v>
      </c>
      <c r="C9" s="66" t="s">
        <v>25</v>
      </c>
      <c r="D9" s="61">
        <v>42.442</v>
      </c>
      <c r="E9" s="29">
        <f t="shared" si="0"/>
        <v>7</v>
      </c>
      <c r="F9" s="61">
        <v>42.637</v>
      </c>
      <c r="G9" s="34">
        <f t="shared" si="1"/>
        <v>6</v>
      </c>
      <c r="H9" s="62">
        <v>42.692</v>
      </c>
      <c r="I9" s="34">
        <f t="shared" si="2"/>
        <v>13</v>
      </c>
      <c r="J9" s="62">
        <v>42.219000000000001</v>
      </c>
      <c r="K9" s="34">
        <f t="shared" si="3"/>
        <v>5</v>
      </c>
      <c r="L9" s="62">
        <v>42.359000000000002</v>
      </c>
      <c r="M9" s="34">
        <f t="shared" si="4"/>
        <v>5</v>
      </c>
      <c r="N9" s="61">
        <v>42.716999999999999</v>
      </c>
      <c r="O9" s="34">
        <f t="shared" si="5"/>
        <v>4</v>
      </c>
      <c r="P9" s="62">
        <v>42.055</v>
      </c>
      <c r="Q9" s="34">
        <f t="shared" si="6"/>
        <v>1</v>
      </c>
      <c r="R9" s="62">
        <v>42.37</v>
      </c>
      <c r="S9" s="34">
        <f t="shared" si="7"/>
        <v>3</v>
      </c>
      <c r="T9" s="62">
        <v>42.430999999999997</v>
      </c>
      <c r="U9" s="34">
        <f t="shared" si="8"/>
        <v>5</v>
      </c>
      <c r="V9" s="61">
        <v>42.600999999999999</v>
      </c>
      <c r="W9" s="34">
        <f t="shared" si="9"/>
        <v>4</v>
      </c>
      <c r="X9" s="62">
        <v>42.164000000000001</v>
      </c>
      <c r="Y9" s="34">
        <f t="shared" si="10"/>
        <v>2</v>
      </c>
      <c r="Z9" s="62">
        <v>42.49</v>
      </c>
      <c r="AA9" s="34">
        <f t="shared" si="11"/>
        <v>8</v>
      </c>
      <c r="AB9" s="25">
        <f t="shared" si="12"/>
        <v>42.431416666666671</v>
      </c>
      <c r="AC9" s="1"/>
    </row>
    <row r="10" spans="1:29" ht="30" customHeight="1">
      <c r="A10" s="15">
        <f t="shared" ref="A10:A18" ca="1" si="15">RANK(AB10,AB$5:OFFSET(AB$5,0,0,COUNTA(B$5:B$24)),1)</f>
        <v>6</v>
      </c>
      <c r="B10" s="41" t="s">
        <v>23</v>
      </c>
      <c r="C10" s="44">
        <v>7.5</v>
      </c>
      <c r="D10" s="61">
        <v>42.125</v>
      </c>
      <c r="E10" s="29">
        <f t="shared" si="0"/>
        <v>3</v>
      </c>
      <c r="F10" s="61">
        <v>42.636000000000003</v>
      </c>
      <c r="G10" s="34">
        <f t="shared" si="1"/>
        <v>5</v>
      </c>
      <c r="H10" s="62">
        <v>42.216000000000001</v>
      </c>
      <c r="I10" s="34">
        <f t="shared" si="2"/>
        <v>2</v>
      </c>
      <c r="J10" s="62">
        <v>42.198999999999998</v>
      </c>
      <c r="K10" s="34">
        <f t="shared" si="3"/>
        <v>4</v>
      </c>
      <c r="L10" s="62">
        <v>42.374000000000002</v>
      </c>
      <c r="M10" s="34">
        <f t="shared" si="4"/>
        <v>7</v>
      </c>
      <c r="N10" s="61">
        <v>42.973999999999997</v>
      </c>
      <c r="O10" s="34">
        <f t="shared" si="5"/>
        <v>7</v>
      </c>
      <c r="P10" s="62">
        <v>42.634</v>
      </c>
      <c r="Q10" s="34">
        <f t="shared" si="6"/>
        <v>7</v>
      </c>
      <c r="R10" s="62">
        <v>42.497999999999998</v>
      </c>
      <c r="S10" s="34">
        <f t="shared" si="7"/>
        <v>6</v>
      </c>
      <c r="T10" s="62">
        <v>42.378</v>
      </c>
      <c r="U10" s="34">
        <f t="shared" si="8"/>
        <v>4</v>
      </c>
      <c r="V10" s="61">
        <v>42.781999999999996</v>
      </c>
      <c r="W10" s="34">
        <f t="shared" si="9"/>
        <v>7</v>
      </c>
      <c r="X10" s="62">
        <v>42.457999999999998</v>
      </c>
      <c r="Y10" s="34">
        <f t="shared" si="10"/>
        <v>7</v>
      </c>
      <c r="Z10" s="62">
        <v>42.485999999999997</v>
      </c>
      <c r="AA10" s="34">
        <f t="shared" si="11"/>
        <v>7</v>
      </c>
      <c r="AB10" s="25">
        <f t="shared" si="12"/>
        <v>42.47999999999999</v>
      </c>
      <c r="AC10" s="1"/>
    </row>
    <row r="11" spans="1:29" ht="30" customHeight="1">
      <c r="A11" s="15">
        <f t="shared" ca="1" si="15"/>
        <v>7</v>
      </c>
      <c r="B11" s="41" t="s">
        <v>35</v>
      </c>
      <c r="C11" s="44">
        <v>10</v>
      </c>
      <c r="D11" s="61">
        <v>42.375999999999998</v>
      </c>
      <c r="E11" s="29">
        <f t="shared" si="0"/>
        <v>5</v>
      </c>
      <c r="F11" s="61">
        <v>42.883000000000003</v>
      </c>
      <c r="G11" s="34">
        <f t="shared" si="1"/>
        <v>9</v>
      </c>
      <c r="H11" s="62">
        <v>42.552</v>
      </c>
      <c r="I11" s="34">
        <f t="shared" si="2"/>
        <v>8</v>
      </c>
      <c r="J11" s="62">
        <v>42.418999999999997</v>
      </c>
      <c r="K11" s="34">
        <f t="shared" si="3"/>
        <v>8</v>
      </c>
      <c r="L11" s="62">
        <v>42.869</v>
      </c>
      <c r="M11" s="34">
        <f t="shared" si="4"/>
        <v>14</v>
      </c>
      <c r="N11" s="61">
        <v>42.875</v>
      </c>
      <c r="O11" s="34">
        <f t="shared" si="5"/>
        <v>6</v>
      </c>
      <c r="P11" s="62">
        <v>42.697000000000003</v>
      </c>
      <c r="Q11" s="34">
        <f t="shared" si="6"/>
        <v>8</v>
      </c>
      <c r="R11" s="62">
        <v>42.887</v>
      </c>
      <c r="S11" s="34">
        <f t="shared" si="7"/>
        <v>11</v>
      </c>
      <c r="T11" s="62">
        <v>42.655999999999999</v>
      </c>
      <c r="U11" s="34">
        <f t="shared" si="8"/>
        <v>8</v>
      </c>
      <c r="V11" s="61">
        <v>42.686</v>
      </c>
      <c r="W11" s="34">
        <f t="shared" si="9"/>
        <v>5</v>
      </c>
      <c r="X11" s="62">
        <v>42.45</v>
      </c>
      <c r="Y11" s="34">
        <f t="shared" si="10"/>
        <v>6</v>
      </c>
      <c r="Z11" s="62">
        <v>42.457000000000001</v>
      </c>
      <c r="AA11" s="34">
        <f t="shared" si="11"/>
        <v>6</v>
      </c>
      <c r="AB11" s="25">
        <f t="shared" si="12"/>
        <v>42.650583333333337</v>
      </c>
      <c r="AC11" s="1"/>
    </row>
    <row r="12" spans="1:29" ht="30" customHeight="1">
      <c r="A12" s="15">
        <f t="shared" ca="1" si="15"/>
        <v>8</v>
      </c>
      <c r="B12" s="41" t="s">
        <v>12</v>
      </c>
      <c r="C12" s="44">
        <v>5</v>
      </c>
      <c r="D12" s="61">
        <v>42.667000000000002</v>
      </c>
      <c r="E12" s="29">
        <f t="shared" si="0"/>
        <v>12</v>
      </c>
      <c r="F12" s="61">
        <v>42.930999999999997</v>
      </c>
      <c r="G12" s="34">
        <f t="shared" si="1"/>
        <v>10</v>
      </c>
      <c r="H12" s="62">
        <v>42.524999999999999</v>
      </c>
      <c r="I12" s="34">
        <f t="shared" si="2"/>
        <v>7</v>
      </c>
      <c r="J12" s="62">
        <v>42.247999999999998</v>
      </c>
      <c r="K12" s="34">
        <f t="shared" si="3"/>
        <v>6</v>
      </c>
      <c r="L12" s="62">
        <v>42.695</v>
      </c>
      <c r="M12" s="34">
        <f t="shared" si="4"/>
        <v>13</v>
      </c>
      <c r="N12" s="61">
        <v>43.051000000000002</v>
      </c>
      <c r="O12" s="34">
        <f t="shared" si="5"/>
        <v>8</v>
      </c>
      <c r="P12" s="62">
        <v>42.517000000000003</v>
      </c>
      <c r="Q12" s="34">
        <f t="shared" si="6"/>
        <v>6</v>
      </c>
      <c r="R12" s="62">
        <v>42.963000000000001</v>
      </c>
      <c r="S12" s="34">
        <f t="shared" si="7"/>
        <v>13</v>
      </c>
      <c r="T12" s="62">
        <v>42.555</v>
      </c>
      <c r="U12" s="34">
        <f t="shared" si="8"/>
        <v>7</v>
      </c>
      <c r="V12" s="61">
        <v>42.930999999999997</v>
      </c>
      <c r="W12" s="34">
        <f t="shared" si="9"/>
        <v>9</v>
      </c>
      <c r="X12" s="62">
        <v>42.478999999999999</v>
      </c>
      <c r="Y12" s="34">
        <f t="shared" si="10"/>
        <v>8</v>
      </c>
      <c r="Z12" s="62">
        <v>42.506</v>
      </c>
      <c r="AA12" s="34">
        <f t="shared" si="11"/>
        <v>9</v>
      </c>
      <c r="AB12" s="25">
        <f t="shared" si="12"/>
        <v>42.672333333333334</v>
      </c>
      <c r="AC12" s="1"/>
    </row>
    <row r="13" spans="1:29" ht="30" customHeight="1">
      <c r="A13" s="15">
        <f t="shared" ca="1" si="15"/>
        <v>9</v>
      </c>
      <c r="B13" s="41" t="s">
        <v>9</v>
      </c>
      <c r="C13" s="44" t="s">
        <v>25</v>
      </c>
      <c r="D13" s="61">
        <v>42.597999999999999</v>
      </c>
      <c r="E13" s="29">
        <f t="shared" si="0"/>
        <v>10</v>
      </c>
      <c r="F13" s="61">
        <v>43.027999999999999</v>
      </c>
      <c r="G13" s="34">
        <f t="shared" si="1"/>
        <v>12</v>
      </c>
      <c r="H13" s="62">
        <v>42.62</v>
      </c>
      <c r="I13" s="34">
        <f t="shared" si="2"/>
        <v>9</v>
      </c>
      <c r="J13" s="62">
        <v>42.433999999999997</v>
      </c>
      <c r="K13" s="34">
        <f t="shared" si="3"/>
        <v>9</v>
      </c>
      <c r="L13" s="62">
        <v>42.569000000000003</v>
      </c>
      <c r="M13" s="34">
        <f t="shared" si="4"/>
        <v>10</v>
      </c>
      <c r="N13" s="61">
        <v>43.128</v>
      </c>
      <c r="O13" s="34">
        <f t="shared" si="5"/>
        <v>10</v>
      </c>
      <c r="P13" s="62">
        <v>42.712000000000003</v>
      </c>
      <c r="Q13" s="34">
        <f t="shared" si="6"/>
        <v>9</v>
      </c>
      <c r="R13" s="62">
        <v>42.749000000000002</v>
      </c>
      <c r="S13" s="34">
        <f t="shared" si="7"/>
        <v>8</v>
      </c>
      <c r="T13" s="62">
        <v>42.503</v>
      </c>
      <c r="U13" s="34">
        <f t="shared" si="8"/>
        <v>6</v>
      </c>
      <c r="V13" s="61">
        <v>43.146999999999998</v>
      </c>
      <c r="W13" s="34">
        <f t="shared" si="9"/>
        <v>12</v>
      </c>
      <c r="X13" s="62">
        <v>42.572000000000003</v>
      </c>
      <c r="Y13" s="34">
        <f t="shared" si="10"/>
        <v>9</v>
      </c>
      <c r="Z13" s="62">
        <v>42.317</v>
      </c>
      <c r="AA13" s="34">
        <f t="shared" si="11"/>
        <v>3</v>
      </c>
      <c r="AB13" s="25">
        <f t="shared" si="12"/>
        <v>42.698083333333329</v>
      </c>
      <c r="AC13" s="1"/>
    </row>
    <row r="14" spans="1:29" ht="30" customHeight="1">
      <c r="A14" s="15">
        <f t="shared" ca="1" si="15"/>
        <v>10</v>
      </c>
      <c r="B14" s="41" t="s">
        <v>36</v>
      </c>
      <c r="C14" s="44">
        <v>5</v>
      </c>
      <c r="D14" s="61">
        <v>42.423999999999999</v>
      </c>
      <c r="E14" s="29">
        <f t="shared" si="0"/>
        <v>6</v>
      </c>
      <c r="F14" s="61">
        <v>42.816000000000003</v>
      </c>
      <c r="G14" s="34">
        <f t="shared" si="1"/>
        <v>7</v>
      </c>
      <c r="H14" s="62">
        <v>42.664000000000001</v>
      </c>
      <c r="I14" s="34">
        <f t="shared" si="2"/>
        <v>10</v>
      </c>
      <c r="J14" s="62">
        <v>42.813000000000002</v>
      </c>
      <c r="K14" s="34">
        <f t="shared" si="3"/>
        <v>16</v>
      </c>
      <c r="L14" s="62">
        <v>42.518999999999998</v>
      </c>
      <c r="M14" s="34">
        <f t="shared" si="4"/>
        <v>9</v>
      </c>
      <c r="N14" s="61">
        <v>43.113</v>
      </c>
      <c r="O14" s="34">
        <f t="shared" si="5"/>
        <v>9</v>
      </c>
      <c r="P14" s="62">
        <v>42.838999999999999</v>
      </c>
      <c r="Q14" s="34">
        <f t="shared" si="6"/>
        <v>11</v>
      </c>
      <c r="R14" s="62">
        <v>42.762999999999998</v>
      </c>
      <c r="S14" s="34">
        <f t="shared" si="7"/>
        <v>9</v>
      </c>
      <c r="T14" s="62">
        <v>42.850999999999999</v>
      </c>
      <c r="U14" s="34">
        <f t="shared" si="8"/>
        <v>10</v>
      </c>
      <c r="V14" s="61">
        <v>43.012999999999998</v>
      </c>
      <c r="W14" s="34">
        <f t="shared" si="9"/>
        <v>10</v>
      </c>
      <c r="X14" s="62">
        <v>42.652999999999999</v>
      </c>
      <c r="Y14" s="34">
        <f t="shared" si="10"/>
        <v>11</v>
      </c>
      <c r="Z14" s="62">
        <v>42.533999999999999</v>
      </c>
      <c r="AA14" s="34">
        <f t="shared" si="11"/>
        <v>10</v>
      </c>
      <c r="AB14" s="25">
        <f t="shared" si="12"/>
        <v>42.750166666666672</v>
      </c>
      <c r="AC14" s="1"/>
    </row>
    <row r="15" spans="1:29" ht="30" customHeight="1">
      <c r="A15" s="15">
        <f t="shared" ca="1" si="15"/>
        <v>11</v>
      </c>
      <c r="B15" s="41" t="s">
        <v>26</v>
      </c>
      <c r="C15" s="44">
        <v>7.5</v>
      </c>
      <c r="D15" s="61">
        <v>42.616999999999997</v>
      </c>
      <c r="E15" s="29">
        <f t="shared" si="0"/>
        <v>11</v>
      </c>
      <c r="F15" s="61">
        <v>43.62</v>
      </c>
      <c r="G15" s="34">
        <f t="shared" si="1"/>
        <v>17</v>
      </c>
      <c r="H15" s="62">
        <v>42.927999999999997</v>
      </c>
      <c r="I15" s="34">
        <f t="shared" si="2"/>
        <v>16</v>
      </c>
      <c r="J15" s="62">
        <v>42.640999999999998</v>
      </c>
      <c r="K15" s="34">
        <f t="shared" si="3"/>
        <v>14</v>
      </c>
      <c r="L15" s="62">
        <v>42.661000000000001</v>
      </c>
      <c r="M15" s="34">
        <f t="shared" si="4"/>
        <v>12</v>
      </c>
      <c r="N15" s="61">
        <v>43.420999999999999</v>
      </c>
      <c r="O15" s="34">
        <f t="shared" si="5"/>
        <v>15</v>
      </c>
      <c r="P15" s="62">
        <v>42.77</v>
      </c>
      <c r="Q15" s="34">
        <f t="shared" si="6"/>
        <v>10</v>
      </c>
      <c r="R15" s="62">
        <v>42.976999999999997</v>
      </c>
      <c r="S15" s="34">
        <f t="shared" si="7"/>
        <v>14</v>
      </c>
      <c r="T15" s="62">
        <v>42.854999999999997</v>
      </c>
      <c r="U15" s="34">
        <f t="shared" si="8"/>
        <v>11</v>
      </c>
      <c r="V15" s="61">
        <v>42.832999999999998</v>
      </c>
      <c r="W15" s="34">
        <f t="shared" si="9"/>
        <v>8</v>
      </c>
      <c r="X15" s="62">
        <v>42.429000000000002</v>
      </c>
      <c r="Y15" s="34">
        <f t="shared" si="10"/>
        <v>5</v>
      </c>
      <c r="Z15" s="62">
        <v>42.639000000000003</v>
      </c>
      <c r="AA15" s="34">
        <f t="shared" si="11"/>
        <v>11</v>
      </c>
      <c r="AB15" s="25">
        <f t="shared" si="12"/>
        <v>42.865916666666664</v>
      </c>
      <c r="AC15" s="1"/>
    </row>
    <row r="16" spans="1:29" ht="30" customHeight="1">
      <c r="A16" s="15">
        <f t="shared" ca="1" si="15"/>
        <v>12</v>
      </c>
      <c r="B16" s="41" t="s">
        <v>13</v>
      </c>
      <c r="C16" s="42"/>
      <c r="D16" s="61">
        <v>43.127000000000002</v>
      </c>
      <c r="E16" s="29">
        <f t="shared" si="0"/>
        <v>15</v>
      </c>
      <c r="F16" s="61">
        <v>43.588000000000001</v>
      </c>
      <c r="G16" s="34">
        <f t="shared" si="1"/>
        <v>16</v>
      </c>
      <c r="H16" s="62">
        <v>42.677999999999997</v>
      </c>
      <c r="I16" s="34">
        <f t="shared" si="2"/>
        <v>11</v>
      </c>
      <c r="J16" s="62">
        <v>42.551000000000002</v>
      </c>
      <c r="K16" s="34">
        <f t="shared" si="3"/>
        <v>10</v>
      </c>
      <c r="L16" s="62">
        <v>42.372</v>
      </c>
      <c r="M16" s="34">
        <f t="shared" si="4"/>
        <v>6</v>
      </c>
      <c r="N16" s="61">
        <v>43.244999999999997</v>
      </c>
      <c r="O16" s="34">
        <f t="shared" si="5"/>
        <v>12</v>
      </c>
      <c r="P16" s="62">
        <v>42.912999999999997</v>
      </c>
      <c r="Q16" s="34">
        <f t="shared" si="6"/>
        <v>12</v>
      </c>
      <c r="R16" s="62">
        <v>42.616999999999997</v>
      </c>
      <c r="S16" s="34">
        <f t="shared" si="7"/>
        <v>7</v>
      </c>
      <c r="T16" s="62">
        <v>43.006</v>
      </c>
      <c r="U16" s="34">
        <f t="shared" si="8"/>
        <v>14</v>
      </c>
      <c r="V16" s="61">
        <v>43.284999999999997</v>
      </c>
      <c r="W16" s="34">
        <f t="shared" si="9"/>
        <v>13</v>
      </c>
      <c r="X16" s="62">
        <v>43.027999999999999</v>
      </c>
      <c r="Y16" s="34">
        <f t="shared" si="10"/>
        <v>15</v>
      </c>
      <c r="Z16" s="62">
        <v>42.67</v>
      </c>
      <c r="AA16" s="34">
        <f t="shared" si="11"/>
        <v>13</v>
      </c>
      <c r="AB16" s="25">
        <f t="shared" si="12"/>
        <v>42.923333333333339</v>
      </c>
      <c r="AC16" s="1"/>
    </row>
    <row r="17" spans="1:29" ht="30" customHeight="1">
      <c r="A17" s="15">
        <f t="shared" ca="1" si="15"/>
        <v>13</v>
      </c>
      <c r="B17" s="41" t="s">
        <v>37</v>
      </c>
      <c r="C17" s="44">
        <v>10</v>
      </c>
      <c r="D17" s="61">
        <v>42.491999999999997</v>
      </c>
      <c r="E17" s="29">
        <f t="shared" si="0"/>
        <v>9</v>
      </c>
      <c r="F17" s="61">
        <v>42.942</v>
      </c>
      <c r="G17" s="34">
        <f t="shared" si="1"/>
        <v>11</v>
      </c>
      <c r="H17" s="62">
        <v>42.777999999999999</v>
      </c>
      <c r="I17" s="34">
        <f t="shared" si="2"/>
        <v>14</v>
      </c>
      <c r="J17" s="62">
        <v>42.71</v>
      </c>
      <c r="K17" s="34">
        <f t="shared" si="3"/>
        <v>15</v>
      </c>
      <c r="L17" s="62">
        <v>42.456000000000003</v>
      </c>
      <c r="M17" s="34">
        <f t="shared" si="4"/>
        <v>8</v>
      </c>
      <c r="N17" s="61">
        <v>43.137999999999998</v>
      </c>
      <c r="O17" s="34">
        <f t="shared" si="5"/>
        <v>11</v>
      </c>
      <c r="P17" s="62">
        <v>43.311999999999998</v>
      </c>
      <c r="Q17" s="34">
        <f t="shared" si="6"/>
        <v>16</v>
      </c>
      <c r="R17" s="62">
        <v>42.896999999999998</v>
      </c>
      <c r="S17" s="34">
        <f t="shared" si="7"/>
        <v>12</v>
      </c>
      <c r="T17" s="62">
        <v>43.091000000000001</v>
      </c>
      <c r="U17" s="34">
        <f t="shared" si="8"/>
        <v>17</v>
      </c>
      <c r="V17" s="61">
        <v>43.435000000000002</v>
      </c>
      <c r="W17" s="34">
        <f t="shared" si="9"/>
        <v>15</v>
      </c>
      <c r="X17" s="62">
        <v>43.29</v>
      </c>
      <c r="Y17" s="34">
        <f t="shared" si="10"/>
        <v>18</v>
      </c>
      <c r="Z17" s="62">
        <v>42.716000000000001</v>
      </c>
      <c r="AA17" s="34">
        <f t="shared" si="11"/>
        <v>15</v>
      </c>
      <c r="AB17" s="25">
        <f t="shared" si="12"/>
        <v>42.938083333333331</v>
      </c>
      <c r="AC17" s="1"/>
    </row>
    <row r="18" spans="1:29" ht="30" customHeight="1">
      <c r="A18" s="15">
        <f t="shared" ca="1" si="15"/>
        <v>14</v>
      </c>
      <c r="B18" s="41" t="s">
        <v>38</v>
      </c>
      <c r="C18" s="44" t="s">
        <v>25</v>
      </c>
      <c r="D18" s="61">
        <v>43.277999999999999</v>
      </c>
      <c r="E18" s="29">
        <f t="shared" si="0"/>
        <v>17</v>
      </c>
      <c r="F18" s="61">
        <v>43.332000000000001</v>
      </c>
      <c r="G18" s="34">
        <f t="shared" si="1"/>
        <v>15</v>
      </c>
      <c r="H18" s="62">
        <v>42.939</v>
      </c>
      <c r="I18" s="34">
        <f t="shared" si="2"/>
        <v>17</v>
      </c>
      <c r="J18" s="62">
        <v>42.585999999999999</v>
      </c>
      <c r="K18" s="34">
        <f t="shared" si="3"/>
        <v>12</v>
      </c>
      <c r="L18" s="62">
        <v>42.619</v>
      </c>
      <c r="M18" s="34">
        <f t="shared" si="4"/>
        <v>11</v>
      </c>
      <c r="N18" s="61">
        <v>43.344000000000001</v>
      </c>
      <c r="O18" s="34">
        <f t="shared" si="5"/>
        <v>14</v>
      </c>
      <c r="P18" s="62">
        <v>42.994</v>
      </c>
      <c r="Q18" s="34">
        <f t="shared" si="6"/>
        <v>14</v>
      </c>
      <c r="R18" s="62">
        <v>42.997</v>
      </c>
      <c r="S18" s="34">
        <f t="shared" si="7"/>
        <v>16</v>
      </c>
      <c r="T18" s="62">
        <v>43.222999999999999</v>
      </c>
      <c r="U18" s="34">
        <f t="shared" si="8"/>
        <v>18</v>
      </c>
      <c r="V18" s="61">
        <v>43.09</v>
      </c>
      <c r="W18" s="34">
        <f t="shared" si="9"/>
        <v>11</v>
      </c>
      <c r="X18" s="62">
        <v>42.716000000000001</v>
      </c>
      <c r="Y18" s="34">
        <f t="shared" si="10"/>
        <v>12</v>
      </c>
      <c r="Z18" s="62">
        <v>42.973999999999997</v>
      </c>
      <c r="AA18" s="34">
        <f t="shared" si="11"/>
        <v>18</v>
      </c>
      <c r="AB18" s="25">
        <f t="shared" si="12"/>
        <v>43.007666666666672</v>
      </c>
      <c r="AC18" s="1"/>
    </row>
    <row r="19" spans="1:29" ht="30" customHeight="1">
      <c r="A19" s="15">
        <f ca="1">RANK(AB19,AB$5:OFFSET(AB$5,0,0,COUNTA(B$5:B$26)),1)</f>
        <v>15</v>
      </c>
      <c r="B19" s="41" t="s">
        <v>39</v>
      </c>
      <c r="C19" s="44">
        <v>5</v>
      </c>
      <c r="D19" s="61">
        <v>42.945999999999998</v>
      </c>
      <c r="E19" s="29">
        <f t="shared" si="0"/>
        <v>14</v>
      </c>
      <c r="F19" s="61">
        <v>42.874000000000002</v>
      </c>
      <c r="G19" s="34">
        <f t="shared" si="1"/>
        <v>8</v>
      </c>
      <c r="H19" s="62">
        <v>42.511000000000003</v>
      </c>
      <c r="I19" s="34">
        <f t="shared" si="2"/>
        <v>6</v>
      </c>
      <c r="J19" s="62">
        <v>42.579000000000001</v>
      </c>
      <c r="K19" s="34">
        <f t="shared" si="3"/>
        <v>11</v>
      </c>
      <c r="L19" s="62">
        <v>43.070999999999998</v>
      </c>
      <c r="M19" s="34">
        <f t="shared" si="4"/>
        <v>15</v>
      </c>
      <c r="N19" s="61">
        <v>43.734999999999999</v>
      </c>
      <c r="O19" s="34">
        <f t="shared" si="5"/>
        <v>18</v>
      </c>
      <c r="P19" s="62">
        <v>42.991999999999997</v>
      </c>
      <c r="Q19" s="34">
        <f t="shared" si="6"/>
        <v>13</v>
      </c>
      <c r="R19" s="62">
        <v>43.220999999999997</v>
      </c>
      <c r="S19" s="34">
        <f t="shared" si="7"/>
        <v>17</v>
      </c>
      <c r="T19" s="62">
        <v>42.847999999999999</v>
      </c>
      <c r="U19" s="34">
        <f t="shared" si="8"/>
        <v>9</v>
      </c>
      <c r="V19" s="61">
        <v>43.585000000000001</v>
      </c>
      <c r="W19" s="34">
        <f t="shared" si="9"/>
        <v>17</v>
      </c>
      <c r="X19" s="62">
        <v>43.191000000000003</v>
      </c>
      <c r="Y19" s="34">
        <f t="shared" si="10"/>
        <v>17</v>
      </c>
      <c r="Z19" s="62">
        <v>42.704000000000001</v>
      </c>
      <c r="AA19" s="34">
        <f t="shared" si="11"/>
        <v>14</v>
      </c>
      <c r="AB19" s="25">
        <f t="shared" si="12"/>
        <v>43.02141666666666</v>
      </c>
      <c r="AC19" s="1"/>
    </row>
    <row r="20" spans="1:29" ht="30" customHeight="1">
      <c r="A20" s="15">
        <f ca="1">RANK(AB20,AB$5:OFFSET(AB$5,0,0,COUNTA(B$5:B$24)),1)</f>
        <v>16</v>
      </c>
      <c r="B20" s="41" t="s">
        <v>40</v>
      </c>
      <c r="C20" s="67">
        <v>7.5</v>
      </c>
      <c r="D20" s="61">
        <v>42.893000000000001</v>
      </c>
      <c r="E20" s="29">
        <f t="shared" si="0"/>
        <v>13</v>
      </c>
      <c r="F20" s="61">
        <v>43.215000000000003</v>
      </c>
      <c r="G20" s="34">
        <f t="shared" si="1"/>
        <v>13</v>
      </c>
      <c r="H20" s="62">
        <v>42.679000000000002</v>
      </c>
      <c r="I20" s="34">
        <f t="shared" si="2"/>
        <v>12</v>
      </c>
      <c r="J20" s="62">
        <v>43.548999999999999</v>
      </c>
      <c r="K20" s="34">
        <f t="shared" si="3"/>
        <v>20</v>
      </c>
      <c r="L20" s="62">
        <v>43.12</v>
      </c>
      <c r="M20" s="34">
        <f t="shared" si="4"/>
        <v>16</v>
      </c>
      <c r="N20" s="61">
        <v>43.335999999999999</v>
      </c>
      <c r="O20" s="34">
        <f t="shared" si="5"/>
        <v>13</v>
      </c>
      <c r="P20" s="62">
        <v>43.941000000000003</v>
      </c>
      <c r="Q20" s="34">
        <f t="shared" si="6"/>
        <v>20</v>
      </c>
      <c r="R20" s="62">
        <v>42.823999999999998</v>
      </c>
      <c r="S20" s="34">
        <f t="shared" si="7"/>
        <v>10</v>
      </c>
      <c r="T20" s="62">
        <v>42.991</v>
      </c>
      <c r="U20" s="34">
        <f t="shared" si="8"/>
        <v>13</v>
      </c>
      <c r="V20" s="61">
        <v>43.386000000000003</v>
      </c>
      <c r="W20" s="34">
        <f t="shared" si="9"/>
        <v>14</v>
      </c>
      <c r="X20" s="62">
        <v>42.857999999999997</v>
      </c>
      <c r="Y20" s="34">
        <f t="shared" si="10"/>
        <v>13</v>
      </c>
      <c r="Z20" s="62">
        <v>42.643000000000001</v>
      </c>
      <c r="AA20" s="34">
        <f t="shared" si="11"/>
        <v>12</v>
      </c>
      <c r="AB20" s="25">
        <f t="shared" si="12"/>
        <v>43.119583333333338</v>
      </c>
      <c r="AC20" s="1"/>
    </row>
    <row r="21" spans="1:29" ht="30" customHeight="1">
      <c r="A21" s="15">
        <f ca="1">RANK(AB21,AB$5:OFFSET(AB$5,0,0,COUNTA(B$5:B$26)),1)</f>
        <v>17</v>
      </c>
      <c r="B21" s="65" t="s">
        <v>41</v>
      </c>
      <c r="C21" s="68" t="s">
        <v>25</v>
      </c>
      <c r="D21" s="61">
        <v>43.128</v>
      </c>
      <c r="E21" s="29">
        <f t="shared" si="0"/>
        <v>16</v>
      </c>
      <c r="F21" s="61">
        <v>43.698</v>
      </c>
      <c r="G21" s="34">
        <f t="shared" si="1"/>
        <v>18</v>
      </c>
      <c r="H21" s="62">
        <v>43.265999999999998</v>
      </c>
      <c r="I21" s="34">
        <f t="shared" si="2"/>
        <v>18</v>
      </c>
      <c r="J21" s="62">
        <v>43.698999999999998</v>
      </c>
      <c r="K21" s="34">
        <f t="shared" si="3"/>
        <v>21</v>
      </c>
      <c r="L21" s="62">
        <v>43.151000000000003</v>
      </c>
      <c r="M21" s="34">
        <f t="shared" si="4"/>
        <v>17</v>
      </c>
      <c r="N21" s="61">
        <v>44.155999999999999</v>
      </c>
      <c r="O21" s="34">
        <f t="shared" si="5"/>
        <v>20</v>
      </c>
      <c r="P21" s="62">
        <v>43.161999999999999</v>
      </c>
      <c r="Q21" s="34">
        <f t="shared" si="6"/>
        <v>15</v>
      </c>
      <c r="R21" s="62">
        <v>42.985999999999997</v>
      </c>
      <c r="S21" s="34">
        <f t="shared" si="7"/>
        <v>15</v>
      </c>
      <c r="T21" s="62">
        <v>43.075000000000003</v>
      </c>
      <c r="U21" s="34">
        <f t="shared" si="8"/>
        <v>16</v>
      </c>
      <c r="V21" s="61">
        <v>43.482999999999997</v>
      </c>
      <c r="W21" s="34">
        <f t="shared" si="9"/>
        <v>16</v>
      </c>
      <c r="X21" s="62">
        <v>43.084000000000003</v>
      </c>
      <c r="Y21" s="34">
        <f t="shared" si="10"/>
        <v>16</v>
      </c>
      <c r="Z21" s="62">
        <v>42.981999999999999</v>
      </c>
      <c r="AA21" s="34">
        <f t="shared" si="11"/>
        <v>19</v>
      </c>
      <c r="AB21" s="25">
        <f t="shared" si="12"/>
        <v>43.322499999999998</v>
      </c>
      <c r="AC21" s="1"/>
    </row>
    <row r="22" spans="1:29" ht="30" customHeight="1">
      <c r="A22" s="15">
        <f t="shared" ref="A22:A24" ca="1" si="16">RANK(AB22,AB$5:OFFSET(AB$5,0,0,COUNTA(B$5:B$24)),1)</f>
        <v>18</v>
      </c>
      <c r="B22" s="41" t="s">
        <v>42</v>
      </c>
      <c r="C22" s="69" t="s">
        <v>25</v>
      </c>
      <c r="D22" s="61">
        <v>43.552999999999997</v>
      </c>
      <c r="E22" s="29">
        <f t="shared" si="0"/>
        <v>19</v>
      </c>
      <c r="F22" s="61">
        <v>43.265999999999998</v>
      </c>
      <c r="G22" s="34">
        <f t="shared" si="1"/>
        <v>14</v>
      </c>
      <c r="H22" s="62">
        <v>42.923000000000002</v>
      </c>
      <c r="I22" s="34">
        <f t="shared" si="2"/>
        <v>15</v>
      </c>
      <c r="J22" s="62">
        <v>42.603000000000002</v>
      </c>
      <c r="K22" s="34">
        <f t="shared" si="3"/>
        <v>13</v>
      </c>
      <c r="L22" s="62">
        <v>43.156999999999996</v>
      </c>
      <c r="M22" s="34">
        <f t="shared" si="4"/>
        <v>18</v>
      </c>
      <c r="N22" s="61">
        <v>43.731999999999999</v>
      </c>
      <c r="O22" s="34">
        <f t="shared" si="5"/>
        <v>17</v>
      </c>
      <c r="P22" s="62">
        <v>43.688000000000002</v>
      </c>
      <c r="Q22" s="34">
        <f t="shared" si="6"/>
        <v>18</v>
      </c>
      <c r="R22" s="62">
        <v>43.871000000000002</v>
      </c>
      <c r="S22" s="34">
        <f t="shared" si="7"/>
        <v>20</v>
      </c>
      <c r="T22" s="62">
        <v>43.734000000000002</v>
      </c>
      <c r="U22" s="34">
        <f t="shared" si="8"/>
        <v>19</v>
      </c>
      <c r="V22" s="61">
        <v>44.235999999999997</v>
      </c>
      <c r="W22" s="34">
        <f t="shared" si="9"/>
        <v>20</v>
      </c>
      <c r="X22" s="62">
        <v>43.026000000000003</v>
      </c>
      <c r="Y22" s="34">
        <f t="shared" si="10"/>
        <v>14</v>
      </c>
      <c r="Z22" s="62">
        <v>42.918999999999997</v>
      </c>
      <c r="AA22" s="34">
        <f t="shared" si="11"/>
        <v>17</v>
      </c>
      <c r="AB22" s="25">
        <f t="shared" si="12"/>
        <v>43.392333333333333</v>
      </c>
      <c r="AC22" s="1"/>
    </row>
    <row r="23" spans="1:29" ht="30" customHeight="1">
      <c r="A23" s="15">
        <f t="shared" ca="1" si="16"/>
        <v>19</v>
      </c>
      <c r="B23" s="41" t="s">
        <v>17</v>
      </c>
      <c r="C23" s="70">
        <v>10</v>
      </c>
      <c r="D23" s="61">
        <v>43.305999999999997</v>
      </c>
      <c r="E23" s="29">
        <f t="shared" si="0"/>
        <v>18</v>
      </c>
      <c r="F23" s="61">
        <v>43.783999999999999</v>
      </c>
      <c r="G23" s="34">
        <f t="shared" si="1"/>
        <v>19</v>
      </c>
      <c r="H23" s="62">
        <v>43.457000000000001</v>
      </c>
      <c r="I23" s="34">
        <f t="shared" si="2"/>
        <v>19</v>
      </c>
      <c r="J23" s="62">
        <v>43.383000000000003</v>
      </c>
      <c r="K23" s="34">
        <f t="shared" si="3"/>
        <v>18</v>
      </c>
      <c r="L23" s="62">
        <v>43.337000000000003</v>
      </c>
      <c r="M23" s="34">
        <f t="shared" si="4"/>
        <v>20</v>
      </c>
      <c r="N23" s="61">
        <v>43.594000000000001</v>
      </c>
      <c r="O23" s="34">
        <f t="shared" si="5"/>
        <v>16</v>
      </c>
      <c r="P23" s="62">
        <v>43.845999999999997</v>
      </c>
      <c r="Q23" s="34">
        <f t="shared" si="6"/>
        <v>19</v>
      </c>
      <c r="R23" s="62">
        <v>43.607999999999997</v>
      </c>
      <c r="S23" s="34">
        <f t="shared" si="7"/>
        <v>18</v>
      </c>
      <c r="T23" s="62">
        <v>43.889000000000003</v>
      </c>
      <c r="U23" s="34">
        <f t="shared" si="8"/>
        <v>20</v>
      </c>
      <c r="V23" s="61">
        <v>43.691000000000003</v>
      </c>
      <c r="W23" s="34">
        <f t="shared" si="9"/>
        <v>18</v>
      </c>
      <c r="X23" s="62">
        <v>43.387</v>
      </c>
      <c r="Y23" s="34">
        <f t="shared" si="10"/>
        <v>20</v>
      </c>
      <c r="Z23" s="62">
        <v>42.89</v>
      </c>
      <c r="AA23" s="34">
        <f t="shared" si="11"/>
        <v>16</v>
      </c>
      <c r="AB23" s="25">
        <f t="shared" si="12"/>
        <v>43.514333333333333</v>
      </c>
      <c r="AC23" s="1"/>
    </row>
    <row r="24" spans="1:29" ht="30" customHeight="1">
      <c r="A24" s="15">
        <f t="shared" ca="1" si="16"/>
        <v>20</v>
      </c>
      <c r="B24" s="65" t="s">
        <v>43</v>
      </c>
      <c r="C24" s="71"/>
      <c r="D24" s="61">
        <v>44.070999999999998</v>
      </c>
      <c r="E24" s="29">
        <f t="shared" si="0"/>
        <v>21</v>
      </c>
      <c r="F24" s="61">
        <v>44.75</v>
      </c>
      <c r="G24" s="34">
        <f t="shared" si="1"/>
        <v>21</v>
      </c>
      <c r="H24" s="62">
        <v>43.588999999999999</v>
      </c>
      <c r="I24" s="34">
        <f t="shared" si="2"/>
        <v>20</v>
      </c>
      <c r="J24" s="62">
        <v>43.338999999999999</v>
      </c>
      <c r="K24" s="34">
        <f t="shared" si="3"/>
        <v>17</v>
      </c>
      <c r="L24" s="62">
        <v>43.277999999999999</v>
      </c>
      <c r="M24" s="34">
        <f t="shared" si="4"/>
        <v>19</v>
      </c>
      <c r="N24" s="61">
        <v>43.98</v>
      </c>
      <c r="O24" s="34">
        <f t="shared" si="5"/>
        <v>19</v>
      </c>
      <c r="P24" s="62">
        <v>44.463000000000001</v>
      </c>
      <c r="Q24" s="34">
        <f t="shared" si="6"/>
        <v>21</v>
      </c>
      <c r="R24" s="62">
        <v>43.689</v>
      </c>
      <c r="S24" s="34">
        <f t="shared" si="7"/>
        <v>19</v>
      </c>
      <c r="T24" s="62">
        <v>42.978999999999999</v>
      </c>
      <c r="U24" s="34">
        <f t="shared" si="8"/>
        <v>12</v>
      </c>
      <c r="V24" s="61">
        <v>44.116</v>
      </c>
      <c r="W24" s="34">
        <f t="shared" si="9"/>
        <v>19</v>
      </c>
      <c r="X24" s="62">
        <v>44.143000000000001</v>
      </c>
      <c r="Y24" s="34">
        <f t="shared" si="10"/>
        <v>21</v>
      </c>
      <c r="Z24" s="62">
        <v>43.524999999999999</v>
      </c>
      <c r="AA24" s="34">
        <f t="shared" si="11"/>
        <v>20</v>
      </c>
      <c r="AB24" s="25">
        <f t="shared" si="12"/>
        <v>43.826833333333333</v>
      </c>
      <c r="AC24" s="1"/>
    </row>
    <row r="25" spans="1:29" ht="30" customHeight="1">
      <c r="A25" s="15">
        <f ca="1">RANK(AB25,AB$5:OFFSET(AB$5,0,0,COUNTA(B$5:B$26)),1)</f>
        <v>21</v>
      </c>
      <c r="B25" s="41" t="s">
        <v>20</v>
      </c>
      <c r="C25" s="72"/>
      <c r="D25" s="61">
        <v>43.924999999999997</v>
      </c>
      <c r="E25" s="29">
        <f t="shared" si="0"/>
        <v>20</v>
      </c>
      <c r="F25" s="61">
        <v>44.167000000000002</v>
      </c>
      <c r="G25" s="34">
        <f t="shared" si="1"/>
        <v>20</v>
      </c>
      <c r="H25" s="62">
        <v>43.924999999999997</v>
      </c>
      <c r="I25" s="34">
        <f t="shared" si="2"/>
        <v>21</v>
      </c>
      <c r="J25" s="62">
        <v>43.427</v>
      </c>
      <c r="K25" s="34">
        <f t="shared" si="3"/>
        <v>19</v>
      </c>
      <c r="L25" s="62">
        <v>43.39</v>
      </c>
      <c r="M25" s="34">
        <f t="shared" si="4"/>
        <v>21</v>
      </c>
      <c r="N25" s="61">
        <v>44.331000000000003</v>
      </c>
      <c r="O25" s="34">
        <f t="shared" si="5"/>
        <v>21</v>
      </c>
      <c r="P25" s="62">
        <v>43.552</v>
      </c>
      <c r="Q25" s="34">
        <f t="shared" si="6"/>
        <v>17</v>
      </c>
      <c r="R25" s="62">
        <v>44.182000000000002</v>
      </c>
      <c r="S25" s="34">
        <f t="shared" si="7"/>
        <v>21</v>
      </c>
      <c r="T25" s="62">
        <v>43.945</v>
      </c>
      <c r="U25" s="34">
        <f t="shared" si="8"/>
        <v>21</v>
      </c>
      <c r="V25" s="61">
        <v>44.509</v>
      </c>
      <c r="W25" s="34">
        <f t="shared" si="9"/>
        <v>21</v>
      </c>
      <c r="X25" s="62">
        <v>43.293999999999997</v>
      </c>
      <c r="Y25" s="34">
        <f t="shared" si="10"/>
        <v>19</v>
      </c>
      <c r="Z25" s="62">
        <v>44.462000000000003</v>
      </c>
      <c r="AA25" s="34">
        <f t="shared" si="11"/>
        <v>22</v>
      </c>
      <c r="AB25" s="25">
        <f t="shared" si="12"/>
        <v>43.925750000000001</v>
      </c>
      <c r="AC25" s="1"/>
    </row>
    <row r="26" spans="1:29" ht="30" customHeight="1">
      <c r="A26" s="73">
        <v>22</v>
      </c>
      <c r="B26" s="41" t="s">
        <v>44</v>
      </c>
      <c r="C26" s="70" t="s">
        <v>25</v>
      </c>
      <c r="D26" s="61">
        <v>44.613999999999997</v>
      </c>
      <c r="E26" s="29">
        <f t="shared" si="0"/>
        <v>22</v>
      </c>
      <c r="F26" s="61">
        <v>45.316000000000003</v>
      </c>
      <c r="G26" s="34">
        <f t="shared" si="1"/>
        <v>22</v>
      </c>
      <c r="H26" s="62">
        <v>44.606999999999999</v>
      </c>
      <c r="I26" s="34">
        <f t="shared" si="2"/>
        <v>22</v>
      </c>
      <c r="J26" s="62">
        <v>44.530999999999999</v>
      </c>
      <c r="K26" s="34">
        <f t="shared" si="3"/>
        <v>22</v>
      </c>
      <c r="L26" s="62">
        <v>44.73</v>
      </c>
      <c r="M26" s="34">
        <f t="shared" si="4"/>
        <v>22</v>
      </c>
      <c r="N26" s="61">
        <v>45.02</v>
      </c>
      <c r="O26" s="34">
        <f t="shared" si="5"/>
        <v>22</v>
      </c>
      <c r="P26" s="62">
        <v>45.116999999999997</v>
      </c>
      <c r="Q26" s="34">
        <f t="shared" si="6"/>
        <v>22</v>
      </c>
      <c r="R26" s="62">
        <v>45.999000000000002</v>
      </c>
      <c r="S26" s="34">
        <f t="shared" si="7"/>
        <v>22</v>
      </c>
      <c r="T26" s="62">
        <v>45.125</v>
      </c>
      <c r="U26" s="34">
        <f t="shared" si="8"/>
        <v>22</v>
      </c>
      <c r="V26" s="61">
        <v>44.792000000000002</v>
      </c>
      <c r="W26" s="34">
        <f t="shared" si="9"/>
        <v>22</v>
      </c>
      <c r="X26" s="62">
        <v>45.267000000000003</v>
      </c>
      <c r="Y26" s="34">
        <f t="shared" si="10"/>
        <v>22</v>
      </c>
      <c r="Z26" s="62">
        <v>43.774000000000001</v>
      </c>
      <c r="AA26" s="34">
        <f t="shared" si="11"/>
        <v>21</v>
      </c>
      <c r="AB26" s="25">
        <f t="shared" si="12"/>
        <v>44.907666666666671</v>
      </c>
      <c r="AC26" s="1"/>
    </row>
    <row r="27" spans="1:29" ht="30" customHeight="1">
      <c r="A27" s="113" t="s">
        <v>21</v>
      </c>
      <c r="B27" s="112"/>
      <c r="C27" s="45">
        <v>6</v>
      </c>
      <c r="D27" s="46">
        <f ca="1">AVERAGEIF(OFFSET(D5,0,0,$C27), "&gt;25")</f>
        <v>42.200833333333328</v>
      </c>
      <c r="E27" s="47">
        <f ca="1">RANK(D27,$D28:$O28,1)</f>
        <v>2</v>
      </c>
      <c r="F27" s="46">
        <f ca="1">AVERAGEIF(OFFSET(F5,0,0,$C27), "&gt;25")</f>
        <v>42.503833333333333</v>
      </c>
      <c r="G27" s="47">
        <f ca="1">RANK(F27,$D28:$O28,1)</f>
        <v>10</v>
      </c>
      <c r="H27" s="48">
        <f ca="1">AVERAGEIF(OFFSET(H5,0,0,$C27), "&gt;25")</f>
        <v>42.350999999999999</v>
      </c>
      <c r="I27" s="47">
        <f ca="1">RANK(H27,$D28:$O28,1)</f>
        <v>8</v>
      </c>
      <c r="J27" s="46">
        <f ca="1">AVERAGEIF(OFFSET(J5,0,0,$C27), "&gt;25")</f>
        <v>42.131166666666665</v>
      </c>
      <c r="K27" s="47">
        <f ca="1">RANK(J27,$D28:$O28,1)</f>
        <v>1</v>
      </c>
      <c r="L27" s="48">
        <f ca="1">AVERAGEIF(OFFSET(L5,0,0,$C27), "&gt;25")</f>
        <v>42.208166666666664</v>
      </c>
      <c r="M27" s="47">
        <f ca="1">RANK(L27,$D28:$O28,1)</f>
        <v>3</v>
      </c>
      <c r="N27" s="46">
        <f ca="1">AVERAGEIF(OFFSET(N5,0,0,$C27), "&gt;25")</f>
        <v>42.623166666666663</v>
      </c>
      <c r="O27" s="47">
        <f ca="1">RANK(N27,$D28:$O28,1)</f>
        <v>12</v>
      </c>
      <c r="P27" s="48">
        <f ca="1">AVERAGEIF(OFFSET(P5,0,0,$C27), "&gt;25")</f>
        <v>42.273000000000003</v>
      </c>
      <c r="Q27" s="47">
        <f ca="1">RANK(P27,$D28:$O28,1)</f>
        <v>4</v>
      </c>
      <c r="R27" s="46">
        <f ca="1">AVERAGEIF(OFFSET(R5,0,0,$C27), "&gt;25")</f>
        <v>42.317</v>
      </c>
      <c r="S27" s="47">
        <f ca="1">RANK(R27,$D28:$O28,1)</f>
        <v>6</v>
      </c>
      <c r="T27" s="48">
        <f ca="1">AVERAGEIF(OFFSET(T5,0,0,$C27), "&gt;25")</f>
        <v>42.387333333333324</v>
      </c>
      <c r="U27" s="47">
        <f ca="1">RANK(T27,$D28:$O28,1)</f>
        <v>9</v>
      </c>
      <c r="V27" s="46">
        <f ca="1">AVERAGEIF(OFFSET(V5,0,0,$C27), "&gt;25")</f>
        <v>42.538499999999999</v>
      </c>
      <c r="W27" s="47">
        <f ca="1">RANK(V27,$D28:$O28,1)</f>
        <v>11</v>
      </c>
      <c r="X27" s="46">
        <f ca="1">AVERAGEIF(OFFSET(X5,0,0,$C27), "&gt;25")</f>
        <v>42.316166666666668</v>
      </c>
      <c r="Y27" s="47">
        <f ca="1">RANK(X27,$D28:$O28,1)</f>
        <v>5</v>
      </c>
      <c r="Z27" s="46">
        <f ca="1">AVERAGEIF(OFFSET(Z5,0,0,$C27), "&gt;25")</f>
        <v>42.343499999999999</v>
      </c>
      <c r="AA27" s="47">
        <f ca="1">RANK(Z27,$D28:$O28,1)</f>
        <v>7</v>
      </c>
      <c r="AB27" s="49">
        <f>AVERAGEIF(AB5:AB26,"&gt;25")</f>
        <v>42.983337121212116</v>
      </c>
      <c r="AC27" s="1"/>
    </row>
    <row r="28" spans="1:29" ht="30" customHeight="1">
      <c r="A28" s="50"/>
      <c r="B28" s="50"/>
      <c r="C28" s="50"/>
      <c r="D28" s="51">
        <f t="shared" ref="D28:O28" ca="1" si="17">OFFSET($D$27,0,(COLUMN()-4)*2 )</f>
        <v>42.200833333333328</v>
      </c>
      <c r="E28" s="51">
        <f t="shared" ca="1" si="17"/>
        <v>42.503833333333333</v>
      </c>
      <c r="F28" s="51">
        <f t="shared" ca="1" si="17"/>
        <v>42.350999999999999</v>
      </c>
      <c r="G28" s="51">
        <f t="shared" ca="1" si="17"/>
        <v>42.131166666666665</v>
      </c>
      <c r="H28" s="51">
        <f t="shared" ca="1" si="17"/>
        <v>42.208166666666664</v>
      </c>
      <c r="I28" s="51">
        <f t="shared" ca="1" si="17"/>
        <v>42.623166666666663</v>
      </c>
      <c r="J28" s="51">
        <f t="shared" ca="1" si="17"/>
        <v>42.273000000000003</v>
      </c>
      <c r="K28" s="51">
        <f t="shared" ca="1" si="17"/>
        <v>42.317</v>
      </c>
      <c r="L28" s="51">
        <f t="shared" ca="1" si="17"/>
        <v>42.387333333333324</v>
      </c>
      <c r="M28" s="51">
        <f t="shared" ca="1" si="17"/>
        <v>42.538499999999999</v>
      </c>
      <c r="N28" s="51">
        <f t="shared" ca="1" si="17"/>
        <v>42.316166666666668</v>
      </c>
      <c r="O28" s="51">
        <f t="shared" ca="1" si="17"/>
        <v>42.343499999999999</v>
      </c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0"/>
      <c r="AC28" s="1"/>
    </row>
    <row r="29" spans="1:29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</sheetData>
  <mergeCells count="5">
    <mergeCell ref="A1:AB1"/>
    <mergeCell ref="A3:A4"/>
    <mergeCell ref="B3:B4"/>
    <mergeCell ref="D3:AA3"/>
    <mergeCell ref="A27:B27"/>
  </mergeCells>
  <pageMargins left="0.23622047244094491" right="0.23622047244094491" top="0.74803149606299213" bottom="0.74803149606299213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7"/>
  <sheetViews>
    <sheetView workbookViewId="0"/>
  </sheetViews>
  <sheetFormatPr defaultColWidth="12.59765625" defaultRowHeight="15" customHeight="1"/>
  <cols>
    <col min="1" max="1" width="7.3984375" customWidth="1"/>
    <col min="2" max="2" width="24.3984375" customWidth="1"/>
    <col min="3" max="3" width="6.5" customWidth="1"/>
    <col min="4" max="4" width="7.19921875" customWidth="1"/>
    <col min="5" max="5" width="4.09765625" customWidth="1"/>
    <col min="6" max="6" width="7" customWidth="1"/>
    <col min="7" max="7" width="4.09765625" customWidth="1"/>
    <col min="8" max="8" width="7" customWidth="1"/>
    <col min="9" max="9" width="4.09765625" customWidth="1"/>
    <col min="10" max="10" width="7" customWidth="1"/>
    <col min="11" max="11" width="4.09765625" customWidth="1"/>
    <col min="12" max="12" width="7" customWidth="1"/>
    <col min="13" max="13" width="4.09765625" customWidth="1"/>
    <col min="14" max="14" width="7" customWidth="1"/>
    <col min="15" max="15" width="4.09765625" customWidth="1"/>
    <col min="16" max="16" width="7" customWidth="1"/>
    <col min="17" max="17" width="4.09765625" customWidth="1"/>
    <col min="18" max="18" width="7" customWidth="1"/>
    <col min="19" max="19" width="4.09765625" customWidth="1"/>
    <col min="20" max="20" width="7" customWidth="1"/>
    <col min="21" max="21" width="4.09765625" customWidth="1"/>
    <col min="22" max="22" width="7" customWidth="1"/>
    <col min="23" max="23" width="4.3984375" customWidth="1"/>
    <col min="24" max="24" width="7" customWidth="1"/>
    <col min="25" max="25" width="4.09765625" customWidth="1"/>
    <col min="26" max="26" width="7" customWidth="1"/>
    <col min="27" max="27" width="4.09765625" customWidth="1"/>
    <col min="28" max="28" width="9.5" customWidth="1"/>
    <col min="29" max="29" width="7.69921875" customWidth="1"/>
  </cols>
  <sheetData>
    <row r="1" spans="1:29" ht="12.75" customHeight="1">
      <c r="A1" s="104" t="s">
        <v>45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"/>
    </row>
    <row r="2" spans="1:29" ht="12.75" customHeight="1">
      <c r="A2" s="2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</row>
    <row r="3" spans="1:29" ht="12.75" customHeight="1">
      <c r="A3" s="106" t="s">
        <v>1</v>
      </c>
      <c r="B3" s="108" t="s">
        <v>46</v>
      </c>
      <c r="C3" s="4"/>
      <c r="D3" s="110" t="s">
        <v>3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2"/>
      <c r="AB3" s="5"/>
      <c r="AC3" s="1"/>
    </row>
    <row r="4" spans="1:29" ht="28.5" customHeight="1">
      <c r="A4" s="107"/>
      <c r="B4" s="109"/>
      <c r="C4" s="74" t="s">
        <v>47</v>
      </c>
      <c r="D4" s="7">
        <v>1</v>
      </c>
      <c r="E4" s="75" t="s">
        <v>48</v>
      </c>
      <c r="F4" s="9">
        <v>2</v>
      </c>
      <c r="G4" s="75" t="s">
        <v>48</v>
      </c>
      <c r="H4" s="9">
        <v>3</v>
      </c>
      <c r="I4" s="75" t="s">
        <v>48</v>
      </c>
      <c r="J4" s="9">
        <v>4</v>
      </c>
      <c r="K4" s="75" t="s">
        <v>48</v>
      </c>
      <c r="L4" s="9">
        <v>7</v>
      </c>
      <c r="M4" s="75" t="s">
        <v>48</v>
      </c>
      <c r="N4" s="9">
        <v>8</v>
      </c>
      <c r="O4" s="75" t="s">
        <v>48</v>
      </c>
      <c r="P4" s="9">
        <v>10</v>
      </c>
      <c r="Q4" s="75" t="s">
        <v>48</v>
      </c>
      <c r="R4" s="9">
        <v>11</v>
      </c>
      <c r="S4" s="75" t="s">
        <v>48</v>
      </c>
      <c r="T4" s="7">
        <v>13</v>
      </c>
      <c r="U4" s="75" t="s">
        <v>48</v>
      </c>
      <c r="V4" s="7">
        <v>21</v>
      </c>
      <c r="W4" s="75" t="s">
        <v>48</v>
      </c>
      <c r="X4" s="7">
        <v>44</v>
      </c>
      <c r="Y4" s="75" t="s">
        <v>48</v>
      </c>
      <c r="Z4" s="12">
        <v>69</v>
      </c>
      <c r="AA4" s="75" t="s">
        <v>48</v>
      </c>
      <c r="AB4" s="14" t="s">
        <v>7</v>
      </c>
      <c r="AC4" s="1"/>
    </row>
    <row r="5" spans="1:29" ht="30" customHeight="1">
      <c r="A5" s="15">
        <f t="shared" ref="A5:A16" ca="1" si="0">RANK(AB5,AB$5:OFFSET(AB$5,0,0,COUNTA(B$5:B$16)),1)</f>
        <v>1</v>
      </c>
      <c r="B5" s="54" t="s">
        <v>49</v>
      </c>
      <c r="C5" s="55" t="s">
        <v>25</v>
      </c>
      <c r="D5" s="56">
        <v>41.706000000000003</v>
      </c>
      <c r="E5" s="57">
        <f t="shared" ref="E5:E16" si="1">RANK(D5,D$5:D$16,1)</f>
        <v>1</v>
      </c>
      <c r="F5" s="56">
        <v>41.832000000000001</v>
      </c>
      <c r="G5" s="20">
        <f t="shared" ref="G5:G16" si="2">RANK(F5,F$5:F$16,1)</f>
        <v>1</v>
      </c>
      <c r="H5" s="59">
        <v>41.942</v>
      </c>
      <c r="I5" s="20">
        <f t="shared" ref="I5:I16" si="3">RANK(H5,H$5:H$16,1)</f>
        <v>2</v>
      </c>
      <c r="J5" s="59">
        <v>41.677</v>
      </c>
      <c r="K5" s="20">
        <f t="shared" ref="K5:K16" si="4">RANK(J5,J$5:J$16,1)</f>
        <v>2</v>
      </c>
      <c r="L5" s="59">
        <v>41.838000000000001</v>
      </c>
      <c r="M5" s="20">
        <f t="shared" ref="M5:M16" si="5">RANK(L5,L$5:L$16,1)</f>
        <v>2</v>
      </c>
      <c r="N5" s="56">
        <v>41.960999999999999</v>
      </c>
      <c r="O5" s="20">
        <f t="shared" ref="O5:O16" si="6">RANK(N5,N$5:N$16,1)</f>
        <v>2</v>
      </c>
      <c r="P5" s="76"/>
      <c r="Q5" s="20" t="e">
        <f t="shared" ref="Q5:Q16" si="7">RANK(P5,P$5:P$16,1)</f>
        <v>#N/A</v>
      </c>
      <c r="R5" s="77">
        <v>42.015000000000001</v>
      </c>
      <c r="S5" s="20">
        <f t="shared" ref="S5:S16" si="8">RANK(R5,R$5:R$16,1)</f>
        <v>2</v>
      </c>
      <c r="T5" s="59">
        <v>41.866</v>
      </c>
      <c r="U5" s="20">
        <f t="shared" ref="U5:U16" si="9">RANK(T5,T$5:T$16,1)</f>
        <v>1</v>
      </c>
      <c r="V5" s="56">
        <v>41.91</v>
      </c>
      <c r="W5" s="20">
        <f t="shared" ref="W5:W16" si="10">RANK(V5,V$5:V$16,1)</f>
        <v>1</v>
      </c>
      <c r="X5" s="59">
        <v>41.942</v>
      </c>
      <c r="Y5" s="20">
        <f t="shared" ref="Y5:Y16" si="11">RANK(X5,X$5:X$16,1)</f>
        <v>2</v>
      </c>
      <c r="Z5" s="59">
        <v>41.786999999999999</v>
      </c>
      <c r="AA5" s="20">
        <f t="shared" ref="AA5:AA16" si="12">RANK(Z5,Z$5:Z$16,1)</f>
        <v>1</v>
      </c>
      <c r="AB5" s="25">
        <f t="shared" ref="AB5:AB17" si="13">AVERAGE(F5,H5,J5,L5,N5,R5,T5,V5,X5,Z5)</f>
        <v>41.876999999999995</v>
      </c>
      <c r="AC5" s="1"/>
    </row>
    <row r="6" spans="1:29" ht="30" customHeight="1">
      <c r="A6" s="15">
        <f t="shared" ca="1" si="0"/>
        <v>2</v>
      </c>
      <c r="B6" s="41" t="s">
        <v>50</v>
      </c>
      <c r="C6" s="44" t="s">
        <v>25</v>
      </c>
      <c r="D6" s="61">
        <v>41.777999999999999</v>
      </c>
      <c r="E6" s="29">
        <f t="shared" si="1"/>
        <v>2</v>
      </c>
      <c r="F6" s="61">
        <v>41.985999999999997</v>
      </c>
      <c r="G6" s="34">
        <f t="shared" si="2"/>
        <v>2</v>
      </c>
      <c r="H6" s="62">
        <v>41.847000000000001</v>
      </c>
      <c r="I6" s="34">
        <f t="shared" si="3"/>
        <v>1</v>
      </c>
      <c r="J6" s="62">
        <v>41.654000000000003</v>
      </c>
      <c r="K6" s="34">
        <f t="shared" si="4"/>
        <v>1</v>
      </c>
      <c r="L6" s="62">
        <v>41.643999999999998</v>
      </c>
      <c r="M6" s="34">
        <f t="shared" si="5"/>
        <v>1</v>
      </c>
      <c r="N6" s="61">
        <v>41.939</v>
      </c>
      <c r="O6" s="34">
        <f t="shared" si="6"/>
        <v>1</v>
      </c>
      <c r="P6" s="62">
        <v>41.875</v>
      </c>
      <c r="Q6" s="34">
        <f t="shared" si="7"/>
        <v>1</v>
      </c>
      <c r="R6" s="62">
        <v>41.996000000000002</v>
      </c>
      <c r="S6" s="34">
        <f t="shared" si="8"/>
        <v>1</v>
      </c>
      <c r="T6" s="62">
        <v>42.03</v>
      </c>
      <c r="U6" s="34">
        <f t="shared" si="9"/>
        <v>2</v>
      </c>
      <c r="V6" s="61">
        <v>42.048999999999999</v>
      </c>
      <c r="W6" s="34">
        <f t="shared" si="10"/>
        <v>2</v>
      </c>
      <c r="X6" s="43">
        <v>41.930999999999997</v>
      </c>
      <c r="Y6" s="34">
        <f t="shared" si="11"/>
        <v>1</v>
      </c>
      <c r="Z6" s="62">
        <v>42.133000000000003</v>
      </c>
      <c r="AA6" s="34">
        <f t="shared" si="12"/>
        <v>8</v>
      </c>
      <c r="AB6" s="25">
        <f t="shared" si="13"/>
        <v>41.920899999999996</v>
      </c>
      <c r="AC6" s="1"/>
    </row>
    <row r="7" spans="1:29" ht="30" customHeight="1">
      <c r="A7" s="15">
        <f t="shared" ca="1" si="0"/>
        <v>3</v>
      </c>
      <c r="B7" s="41" t="s">
        <v>15</v>
      </c>
      <c r="C7" s="44">
        <v>7.5</v>
      </c>
      <c r="D7" s="61">
        <v>42.128</v>
      </c>
      <c r="E7" s="29">
        <f t="shared" si="1"/>
        <v>6</v>
      </c>
      <c r="F7" s="61">
        <v>42.338000000000001</v>
      </c>
      <c r="G7" s="34">
        <f t="shared" si="2"/>
        <v>7</v>
      </c>
      <c r="H7" s="43">
        <v>42.369</v>
      </c>
      <c r="I7" s="34">
        <f t="shared" si="3"/>
        <v>5</v>
      </c>
      <c r="J7" s="62">
        <v>42.075000000000003</v>
      </c>
      <c r="K7" s="34">
        <f t="shared" si="4"/>
        <v>6</v>
      </c>
      <c r="L7" s="62">
        <v>42.113999999999997</v>
      </c>
      <c r="M7" s="34">
        <f t="shared" si="5"/>
        <v>3</v>
      </c>
      <c r="N7" s="61">
        <v>42.287999999999997</v>
      </c>
      <c r="O7" s="34">
        <f t="shared" si="6"/>
        <v>4</v>
      </c>
      <c r="P7" s="62">
        <v>42.064999999999998</v>
      </c>
      <c r="Q7" s="34">
        <f t="shared" si="7"/>
        <v>2</v>
      </c>
      <c r="R7" s="62">
        <v>42.536000000000001</v>
      </c>
      <c r="S7" s="34">
        <f t="shared" si="8"/>
        <v>6</v>
      </c>
      <c r="T7" s="62">
        <v>42.11</v>
      </c>
      <c r="U7" s="34">
        <f t="shared" si="9"/>
        <v>3</v>
      </c>
      <c r="V7" s="61">
        <v>42.231999999999999</v>
      </c>
      <c r="W7" s="34">
        <f t="shared" si="10"/>
        <v>6</v>
      </c>
      <c r="X7" s="62">
        <v>42.122999999999998</v>
      </c>
      <c r="Y7" s="34">
        <f t="shared" si="11"/>
        <v>4</v>
      </c>
      <c r="Z7" s="62">
        <v>41.920999999999999</v>
      </c>
      <c r="AA7" s="34">
        <f t="shared" si="12"/>
        <v>2</v>
      </c>
      <c r="AB7" s="25">
        <f t="shared" si="13"/>
        <v>42.210599999999999</v>
      </c>
      <c r="AC7" s="1"/>
    </row>
    <row r="8" spans="1:29" ht="30" customHeight="1">
      <c r="A8" s="15">
        <f t="shared" ca="1" si="0"/>
        <v>4</v>
      </c>
      <c r="B8" s="41" t="s">
        <v>12</v>
      </c>
      <c r="C8" s="44">
        <v>5</v>
      </c>
      <c r="D8" s="61">
        <v>42.24</v>
      </c>
      <c r="E8" s="29">
        <f t="shared" si="1"/>
        <v>8</v>
      </c>
      <c r="F8" s="61">
        <v>42.283999999999999</v>
      </c>
      <c r="G8" s="34">
        <f t="shared" si="2"/>
        <v>5</v>
      </c>
      <c r="H8" s="62">
        <v>42.302</v>
      </c>
      <c r="I8" s="34">
        <f t="shared" si="3"/>
        <v>3</v>
      </c>
      <c r="J8" s="43">
        <v>42.081000000000003</v>
      </c>
      <c r="K8" s="34">
        <f t="shared" si="4"/>
        <v>7</v>
      </c>
      <c r="L8" s="62">
        <v>42.189</v>
      </c>
      <c r="M8" s="34">
        <f t="shared" si="5"/>
        <v>5</v>
      </c>
      <c r="N8" s="61">
        <v>42.335000000000001</v>
      </c>
      <c r="O8" s="34">
        <f t="shared" si="6"/>
        <v>5</v>
      </c>
      <c r="P8" s="62">
        <v>42.067</v>
      </c>
      <c r="Q8" s="34">
        <f t="shared" si="7"/>
        <v>3</v>
      </c>
      <c r="R8" s="62">
        <v>42.429000000000002</v>
      </c>
      <c r="S8" s="34">
        <f t="shared" si="8"/>
        <v>4</v>
      </c>
      <c r="T8" s="62">
        <v>42.366999999999997</v>
      </c>
      <c r="U8" s="34">
        <f t="shared" si="9"/>
        <v>5</v>
      </c>
      <c r="V8" s="61">
        <v>42.183</v>
      </c>
      <c r="W8" s="34">
        <f t="shared" si="10"/>
        <v>5</v>
      </c>
      <c r="X8" s="62">
        <v>42.07</v>
      </c>
      <c r="Y8" s="34">
        <f t="shared" si="11"/>
        <v>3</v>
      </c>
      <c r="Z8" s="62">
        <v>42.03</v>
      </c>
      <c r="AA8" s="34">
        <f t="shared" si="12"/>
        <v>5</v>
      </c>
      <c r="AB8" s="25">
        <f t="shared" si="13"/>
        <v>42.226999999999997</v>
      </c>
      <c r="AC8" s="1"/>
    </row>
    <row r="9" spans="1:29" ht="30" customHeight="1">
      <c r="A9" s="15">
        <f t="shared" ca="1" si="0"/>
        <v>5</v>
      </c>
      <c r="B9" s="41" t="s">
        <v>9</v>
      </c>
      <c r="C9" s="44" t="s">
        <v>25</v>
      </c>
      <c r="D9" s="61">
        <v>42.031999999999996</v>
      </c>
      <c r="E9" s="29">
        <f t="shared" si="1"/>
        <v>3</v>
      </c>
      <c r="F9" s="60">
        <v>42.286999999999999</v>
      </c>
      <c r="G9" s="34">
        <f t="shared" si="2"/>
        <v>6</v>
      </c>
      <c r="H9" s="62">
        <v>42.487000000000002</v>
      </c>
      <c r="I9" s="34">
        <f t="shared" si="3"/>
        <v>8</v>
      </c>
      <c r="J9" s="62">
        <v>41.869</v>
      </c>
      <c r="K9" s="34">
        <f t="shared" si="4"/>
        <v>4</v>
      </c>
      <c r="L9" s="62">
        <v>42.316000000000003</v>
      </c>
      <c r="M9" s="34">
        <f t="shared" si="5"/>
        <v>8</v>
      </c>
      <c r="N9" s="61">
        <v>42.404000000000003</v>
      </c>
      <c r="O9" s="34">
        <f t="shared" si="6"/>
        <v>6</v>
      </c>
      <c r="P9" s="62">
        <v>42.215000000000003</v>
      </c>
      <c r="Q9" s="34">
        <f t="shared" si="7"/>
        <v>4</v>
      </c>
      <c r="R9" s="62">
        <v>42.393999999999998</v>
      </c>
      <c r="S9" s="34">
        <f t="shared" si="8"/>
        <v>3</v>
      </c>
      <c r="T9" s="62">
        <v>42.116999999999997</v>
      </c>
      <c r="U9" s="34">
        <f t="shared" si="9"/>
        <v>4</v>
      </c>
      <c r="V9" s="61">
        <v>42.145000000000003</v>
      </c>
      <c r="W9" s="34">
        <f t="shared" si="10"/>
        <v>3</v>
      </c>
      <c r="X9" s="62">
        <v>42.19</v>
      </c>
      <c r="Y9" s="34">
        <f t="shared" si="11"/>
        <v>5</v>
      </c>
      <c r="Z9" s="62">
        <v>42.072000000000003</v>
      </c>
      <c r="AA9" s="34">
        <f t="shared" si="12"/>
        <v>6</v>
      </c>
      <c r="AB9" s="25">
        <f t="shared" si="13"/>
        <v>42.228099999999998</v>
      </c>
      <c r="AC9" s="1"/>
    </row>
    <row r="10" spans="1:29" ht="30" customHeight="1">
      <c r="A10" s="15">
        <f t="shared" ca="1" si="0"/>
        <v>6</v>
      </c>
      <c r="B10" s="41" t="s">
        <v>51</v>
      </c>
      <c r="C10" s="44" t="s">
        <v>25</v>
      </c>
      <c r="D10" s="61">
        <v>42.040999999999997</v>
      </c>
      <c r="E10" s="29">
        <f t="shared" si="1"/>
        <v>4</v>
      </c>
      <c r="F10" s="61">
        <v>42.485999999999997</v>
      </c>
      <c r="G10" s="34">
        <f t="shared" si="2"/>
        <v>8</v>
      </c>
      <c r="H10" s="62">
        <v>42.375999999999998</v>
      </c>
      <c r="I10" s="34">
        <f t="shared" si="3"/>
        <v>6</v>
      </c>
      <c r="J10" s="62">
        <v>41.771999999999998</v>
      </c>
      <c r="K10" s="34">
        <f t="shared" si="4"/>
        <v>3</v>
      </c>
      <c r="L10" s="62">
        <v>42.241999999999997</v>
      </c>
      <c r="M10" s="34">
        <f t="shared" si="5"/>
        <v>7</v>
      </c>
      <c r="N10" s="61">
        <v>42.106000000000002</v>
      </c>
      <c r="O10" s="34">
        <f t="shared" si="6"/>
        <v>3</v>
      </c>
      <c r="P10" s="78"/>
      <c r="Q10" s="34" t="e">
        <f t="shared" si="7"/>
        <v>#N/A</v>
      </c>
      <c r="R10" s="62">
        <v>42.45</v>
      </c>
      <c r="S10" s="34">
        <f t="shared" si="8"/>
        <v>5</v>
      </c>
      <c r="T10" s="62">
        <v>42.399000000000001</v>
      </c>
      <c r="U10" s="34">
        <f t="shared" si="9"/>
        <v>7</v>
      </c>
      <c r="V10" s="61">
        <v>42.256999999999998</v>
      </c>
      <c r="W10" s="34">
        <f t="shared" si="10"/>
        <v>7</v>
      </c>
      <c r="X10" s="62">
        <v>42.225000000000001</v>
      </c>
      <c r="Y10" s="34">
        <f t="shared" si="11"/>
        <v>6</v>
      </c>
      <c r="Z10" s="62">
        <v>41.993000000000002</v>
      </c>
      <c r="AA10" s="34">
        <f t="shared" si="12"/>
        <v>4</v>
      </c>
      <c r="AB10" s="25">
        <f t="shared" si="13"/>
        <v>42.230599999999995</v>
      </c>
      <c r="AC10" s="1"/>
    </row>
    <row r="11" spans="1:29" ht="30" customHeight="1">
      <c r="A11" s="15">
        <f t="shared" ca="1" si="0"/>
        <v>7</v>
      </c>
      <c r="B11" s="41" t="s">
        <v>52</v>
      </c>
      <c r="C11" s="44">
        <v>5</v>
      </c>
      <c r="D11" s="61">
        <v>42.08</v>
      </c>
      <c r="E11" s="29">
        <f t="shared" si="1"/>
        <v>5</v>
      </c>
      <c r="F11" s="61">
        <v>42.215000000000003</v>
      </c>
      <c r="G11" s="34">
        <f t="shared" si="2"/>
        <v>3</v>
      </c>
      <c r="H11" s="62">
        <v>42.406999999999996</v>
      </c>
      <c r="I11" s="34">
        <f t="shared" si="3"/>
        <v>7</v>
      </c>
      <c r="J11" s="62">
        <v>41.91</v>
      </c>
      <c r="K11" s="34">
        <f t="shared" si="4"/>
        <v>5</v>
      </c>
      <c r="L11" s="43">
        <v>42.121000000000002</v>
      </c>
      <c r="M11" s="34">
        <f t="shared" si="5"/>
        <v>4</v>
      </c>
      <c r="N11" s="61">
        <v>42.957000000000001</v>
      </c>
      <c r="O11" s="34">
        <f t="shared" si="6"/>
        <v>8</v>
      </c>
      <c r="P11" s="62">
        <v>42.283000000000001</v>
      </c>
      <c r="Q11" s="34">
        <f t="shared" si="7"/>
        <v>5</v>
      </c>
      <c r="R11" s="62">
        <v>42.74</v>
      </c>
      <c r="S11" s="34">
        <f t="shared" si="8"/>
        <v>8</v>
      </c>
      <c r="T11" s="62">
        <v>42.392000000000003</v>
      </c>
      <c r="U11" s="34">
        <f t="shared" si="9"/>
        <v>6</v>
      </c>
      <c r="V11" s="61">
        <v>42.161999999999999</v>
      </c>
      <c r="W11" s="34">
        <f t="shared" si="10"/>
        <v>4</v>
      </c>
      <c r="X11" s="62">
        <v>42.387999999999998</v>
      </c>
      <c r="Y11" s="34">
        <f t="shared" si="11"/>
        <v>8</v>
      </c>
      <c r="Z11" s="62">
        <v>41.975999999999999</v>
      </c>
      <c r="AA11" s="34">
        <f t="shared" si="12"/>
        <v>3</v>
      </c>
      <c r="AB11" s="25">
        <f t="shared" si="13"/>
        <v>42.326799999999999</v>
      </c>
      <c r="AC11" s="1"/>
    </row>
    <row r="12" spans="1:29" ht="30" customHeight="1">
      <c r="A12" s="15">
        <f t="shared" ca="1" si="0"/>
        <v>8</v>
      </c>
      <c r="B12" s="41" t="s">
        <v>53</v>
      </c>
      <c r="C12" s="44">
        <v>5</v>
      </c>
      <c r="D12" s="61">
        <v>42.171999999999997</v>
      </c>
      <c r="E12" s="29">
        <f t="shared" si="1"/>
        <v>7</v>
      </c>
      <c r="F12" s="61">
        <v>42.241</v>
      </c>
      <c r="G12" s="34">
        <f t="shared" si="2"/>
        <v>4</v>
      </c>
      <c r="H12" s="62">
        <v>42.313000000000002</v>
      </c>
      <c r="I12" s="34">
        <f t="shared" si="3"/>
        <v>4</v>
      </c>
      <c r="J12" s="62">
        <v>42.082000000000001</v>
      </c>
      <c r="K12" s="34">
        <f t="shared" si="4"/>
        <v>8</v>
      </c>
      <c r="L12" s="62">
        <v>42.225999999999999</v>
      </c>
      <c r="M12" s="34">
        <f t="shared" si="5"/>
        <v>6</v>
      </c>
      <c r="N12" s="60">
        <v>42.808</v>
      </c>
      <c r="O12" s="34">
        <f t="shared" si="6"/>
        <v>7</v>
      </c>
      <c r="P12" s="62">
        <v>42.344999999999999</v>
      </c>
      <c r="Q12" s="34">
        <f t="shared" si="7"/>
        <v>6</v>
      </c>
      <c r="R12" s="62">
        <v>42.542999999999999</v>
      </c>
      <c r="S12" s="34">
        <f t="shared" si="8"/>
        <v>7</v>
      </c>
      <c r="T12" s="62">
        <v>42.573</v>
      </c>
      <c r="U12" s="34">
        <f t="shared" si="9"/>
        <v>8</v>
      </c>
      <c r="V12" s="61">
        <v>42.378999999999998</v>
      </c>
      <c r="W12" s="34">
        <f t="shared" si="10"/>
        <v>8</v>
      </c>
      <c r="X12" s="62">
        <v>42.36</v>
      </c>
      <c r="Y12" s="34">
        <f t="shared" si="11"/>
        <v>7</v>
      </c>
      <c r="Z12" s="62">
        <v>42.076999999999998</v>
      </c>
      <c r="AA12" s="34">
        <f t="shared" si="12"/>
        <v>7</v>
      </c>
      <c r="AB12" s="25">
        <f t="shared" si="13"/>
        <v>42.360200000000006</v>
      </c>
      <c r="AC12" s="1"/>
    </row>
    <row r="13" spans="1:29" ht="30" customHeight="1">
      <c r="A13" s="15">
        <f t="shared" ca="1" si="0"/>
        <v>9</v>
      </c>
      <c r="B13" s="41" t="s">
        <v>54</v>
      </c>
      <c r="C13" s="44" t="s">
        <v>25</v>
      </c>
      <c r="D13" s="61">
        <v>43.036000000000001</v>
      </c>
      <c r="E13" s="29">
        <f t="shared" si="1"/>
        <v>10</v>
      </c>
      <c r="F13" s="61">
        <v>43.162999999999997</v>
      </c>
      <c r="G13" s="34">
        <f t="shared" si="2"/>
        <v>12</v>
      </c>
      <c r="H13" s="62">
        <v>43.174999999999997</v>
      </c>
      <c r="I13" s="34">
        <f t="shared" si="3"/>
        <v>11</v>
      </c>
      <c r="J13" s="62">
        <v>42.426000000000002</v>
      </c>
      <c r="K13" s="34">
        <f t="shared" si="4"/>
        <v>9</v>
      </c>
      <c r="L13" s="62">
        <v>42.765000000000001</v>
      </c>
      <c r="M13" s="34">
        <f t="shared" si="5"/>
        <v>10</v>
      </c>
      <c r="N13" s="61">
        <v>43.191000000000003</v>
      </c>
      <c r="O13" s="34">
        <f t="shared" si="6"/>
        <v>11</v>
      </c>
      <c r="P13" s="62">
        <v>43.040999999999997</v>
      </c>
      <c r="Q13" s="34">
        <f t="shared" si="7"/>
        <v>9</v>
      </c>
      <c r="R13" s="62">
        <v>43.33</v>
      </c>
      <c r="S13" s="34">
        <f t="shared" si="8"/>
        <v>10</v>
      </c>
      <c r="T13" s="62">
        <v>42.707999999999998</v>
      </c>
      <c r="U13" s="34">
        <f t="shared" si="9"/>
        <v>9</v>
      </c>
      <c r="V13" s="61">
        <v>42.84</v>
      </c>
      <c r="W13" s="34">
        <f t="shared" si="10"/>
        <v>9</v>
      </c>
      <c r="X13" s="62">
        <v>42.875</v>
      </c>
      <c r="Y13" s="34">
        <f t="shared" si="11"/>
        <v>10</v>
      </c>
      <c r="Z13" s="43">
        <v>42.603000000000002</v>
      </c>
      <c r="AA13" s="34">
        <f t="shared" si="12"/>
        <v>9</v>
      </c>
      <c r="AB13" s="25">
        <f t="shared" si="13"/>
        <v>42.907600000000009</v>
      </c>
      <c r="AC13" s="1"/>
    </row>
    <row r="14" spans="1:29" ht="30" customHeight="1">
      <c r="A14" s="15">
        <f t="shared" ca="1" si="0"/>
        <v>10</v>
      </c>
      <c r="B14" s="41" t="s">
        <v>55</v>
      </c>
      <c r="C14" s="44">
        <v>7.5</v>
      </c>
      <c r="D14" s="61">
        <v>42.954999999999998</v>
      </c>
      <c r="E14" s="29">
        <f t="shared" si="1"/>
        <v>9</v>
      </c>
      <c r="F14" s="61">
        <v>43.072000000000003</v>
      </c>
      <c r="G14" s="34">
        <f t="shared" si="2"/>
        <v>10</v>
      </c>
      <c r="H14" s="62">
        <v>42.923000000000002</v>
      </c>
      <c r="I14" s="34">
        <f t="shared" si="3"/>
        <v>9</v>
      </c>
      <c r="J14" s="62">
        <v>42.658999999999999</v>
      </c>
      <c r="K14" s="34">
        <f t="shared" si="4"/>
        <v>10</v>
      </c>
      <c r="L14" s="62">
        <v>43.088999999999999</v>
      </c>
      <c r="M14" s="34">
        <f t="shared" si="5"/>
        <v>11</v>
      </c>
      <c r="N14" s="61">
        <v>43.15</v>
      </c>
      <c r="O14" s="34">
        <f t="shared" si="6"/>
        <v>10</v>
      </c>
      <c r="P14" s="62">
        <v>42.991999999999997</v>
      </c>
      <c r="Q14" s="34">
        <f t="shared" si="7"/>
        <v>7</v>
      </c>
      <c r="R14" s="62">
        <v>43.09</v>
      </c>
      <c r="S14" s="34">
        <f t="shared" si="8"/>
        <v>9</v>
      </c>
      <c r="T14" s="43">
        <v>43.203000000000003</v>
      </c>
      <c r="U14" s="34">
        <f t="shared" si="9"/>
        <v>10</v>
      </c>
      <c r="V14" s="61">
        <v>43.624000000000002</v>
      </c>
      <c r="W14" s="34">
        <f t="shared" si="10"/>
        <v>12</v>
      </c>
      <c r="X14" s="62">
        <v>42.87</v>
      </c>
      <c r="Y14" s="34">
        <f t="shared" si="11"/>
        <v>9</v>
      </c>
      <c r="Z14" s="62">
        <v>42.817</v>
      </c>
      <c r="AA14" s="34">
        <f t="shared" si="12"/>
        <v>10</v>
      </c>
      <c r="AB14" s="25">
        <f t="shared" si="13"/>
        <v>43.049700000000009</v>
      </c>
      <c r="AC14" s="1"/>
    </row>
    <row r="15" spans="1:29" ht="30" customHeight="1">
      <c r="A15" s="15">
        <f t="shared" ca="1" si="0"/>
        <v>11</v>
      </c>
      <c r="B15" s="41" t="s">
        <v>56</v>
      </c>
      <c r="C15" s="44">
        <v>15</v>
      </c>
      <c r="D15" s="60">
        <v>43.343000000000004</v>
      </c>
      <c r="E15" s="29">
        <f t="shared" si="1"/>
        <v>11</v>
      </c>
      <c r="F15" s="61">
        <v>42.845999999999997</v>
      </c>
      <c r="G15" s="34">
        <f t="shared" si="2"/>
        <v>9</v>
      </c>
      <c r="H15" s="62">
        <v>42.948</v>
      </c>
      <c r="I15" s="34">
        <f t="shared" si="3"/>
        <v>10</v>
      </c>
      <c r="J15" s="62">
        <v>43.133000000000003</v>
      </c>
      <c r="K15" s="34">
        <f t="shared" si="4"/>
        <v>11</v>
      </c>
      <c r="L15" s="62">
        <v>43.378</v>
      </c>
      <c r="M15" s="34">
        <f t="shared" si="5"/>
        <v>12</v>
      </c>
      <c r="N15" s="61">
        <v>43.253</v>
      </c>
      <c r="O15" s="34">
        <f t="shared" si="6"/>
        <v>12</v>
      </c>
      <c r="P15" s="62">
        <v>43.034999999999997</v>
      </c>
      <c r="Q15" s="34">
        <f t="shared" si="7"/>
        <v>8</v>
      </c>
      <c r="R15" s="62">
        <v>43.631</v>
      </c>
      <c r="S15" s="34">
        <f t="shared" si="8"/>
        <v>12</v>
      </c>
      <c r="T15" s="62">
        <v>43.338999999999999</v>
      </c>
      <c r="U15" s="34">
        <f t="shared" si="9"/>
        <v>12</v>
      </c>
      <c r="V15" s="61">
        <v>43.424999999999997</v>
      </c>
      <c r="W15" s="34">
        <f t="shared" si="10"/>
        <v>11</v>
      </c>
      <c r="X15" s="62">
        <v>43.537999999999997</v>
      </c>
      <c r="Y15" s="34">
        <f t="shared" si="11"/>
        <v>11</v>
      </c>
      <c r="Z15" s="62">
        <v>43.441000000000003</v>
      </c>
      <c r="AA15" s="34">
        <f t="shared" si="12"/>
        <v>11</v>
      </c>
      <c r="AB15" s="25">
        <f t="shared" si="13"/>
        <v>43.293199999999999</v>
      </c>
      <c r="AC15" s="1"/>
    </row>
    <row r="16" spans="1:29" ht="30" customHeight="1">
      <c r="A16" s="15">
        <f t="shared" ca="1" si="0"/>
        <v>12</v>
      </c>
      <c r="B16" s="41" t="s">
        <v>57</v>
      </c>
      <c r="C16" s="44">
        <v>20</v>
      </c>
      <c r="D16" s="61">
        <v>43.374000000000002</v>
      </c>
      <c r="E16" s="29">
        <f t="shared" si="1"/>
        <v>12</v>
      </c>
      <c r="F16" s="61">
        <v>43.161000000000001</v>
      </c>
      <c r="G16" s="34">
        <f t="shared" si="2"/>
        <v>11</v>
      </c>
      <c r="H16" s="62">
        <v>43.284999999999997</v>
      </c>
      <c r="I16" s="34">
        <f t="shared" si="3"/>
        <v>12</v>
      </c>
      <c r="J16" s="62">
        <v>43.23</v>
      </c>
      <c r="K16" s="34">
        <f t="shared" si="4"/>
        <v>12</v>
      </c>
      <c r="L16" s="62">
        <v>42.665999999999997</v>
      </c>
      <c r="M16" s="34">
        <f t="shared" si="5"/>
        <v>9</v>
      </c>
      <c r="N16" s="61">
        <v>43.095999999999997</v>
      </c>
      <c r="O16" s="34">
        <f t="shared" si="6"/>
        <v>9</v>
      </c>
      <c r="P16" s="62">
        <v>43.137999999999998</v>
      </c>
      <c r="Q16" s="34">
        <f t="shared" si="7"/>
        <v>10</v>
      </c>
      <c r="R16" s="62">
        <v>43.567999999999998</v>
      </c>
      <c r="S16" s="34">
        <f t="shared" si="8"/>
        <v>11</v>
      </c>
      <c r="T16" s="62">
        <v>43.295000000000002</v>
      </c>
      <c r="U16" s="34">
        <f t="shared" si="9"/>
        <v>11</v>
      </c>
      <c r="V16" s="60">
        <v>43.401000000000003</v>
      </c>
      <c r="W16" s="34">
        <f t="shared" si="10"/>
        <v>10</v>
      </c>
      <c r="X16" s="62">
        <v>43.966000000000001</v>
      </c>
      <c r="Y16" s="34">
        <f t="shared" si="11"/>
        <v>12</v>
      </c>
      <c r="Z16" s="62">
        <v>43.570999999999998</v>
      </c>
      <c r="AA16" s="34">
        <f t="shared" si="12"/>
        <v>12</v>
      </c>
      <c r="AB16" s="25">
        <f t="shared" si="13"/>
        <v>43.323900000000002</v>
      </c>
      <c r="AC16" s="1"/>
    </row>
    <row r="17" spans="1:29" ht="30" customHeight="1">
      <c r="A17" s="113" t="s">
        <v>21</v>
      </c>
      <c r="B17" s="112"/>
      <c r="C17" s="45">
        <v>6</v>
      </c>
      <c r="D17" s="46">
        <f ca="1">AVERAGEIF(OFFSET(D5,0,0,$C17), "&gt;25")</f>
        <v>41.987500000000004</v>
      </c>
      <c r="E17" s="47">
        <f ca="1">RANK(D17,$D18:$O18,1)</f>
        <v>2</v>
      </c>
      <c r="F17" s="46">
        <f ca="1">AVERAGEIF(OFFSET(F5,0,0,$C17), "&gt;25")</f>
        <v>42.202166666666663</v>
      </c>
      <c r="G17" s="47">
        <f ca="1">RANK(F17,$D18:$O18,1)</f>
        <v>10</v>
      </c>
      <c r="H17" s="48">
        <f ca="1">AVERAGEIF(OFFSET(H5,0,0,$C17), "&gt;25")</f>
        <v>42.220500000000001</v>
      </c>
      <c r="I17" s="47">
        <f ca="1">RANK(H17,$D18:$O18,1)</f>
        <v>11</v>
      </c>
      <c r="J17" s="46">
        <f ca="1">AVERAGEIF(OFFSET(J5,0,0,$C17), "&gt;25")</f>
        <v>41.854666666666667</v>
      </c>
      <c r="K17" s="47">
        <f ca="1">RANK(J17,$D18:$O18,1)</f>
        <v>1</v>
      </c>
      <c r="L17" s="48">
        <f ca="1">AVERAGEIF(OFFSET(L5,0,0,$C17), "&gt;25")</f>
        <v>42.057166666666667</v>
      </c>
      <c r="M17" s="47">
        <f ca="1">RANK(L17,$D18:$O18,1)</f>
        <v>5</v>
      </c>
      <c r="N17" s="46">
        <f ca="1">AVERAGEIF(OFFSET(N5,0,0,$C17), "&gt;25")</f>
        <v>42.172166666666662</v>
      </c>
      <c r="O17" s="47">
        <f ca="1">RANK(N17,$D18:$O18,1)</f>
        <v>9</v>
      </c>
      <c r="P17" s="48">
        <f ca="1">AVERAGEIF(OFFSET(P5,0,0,$C17), "&gt;25")</f>
        <v>42.055500000000002</v>
      </c>
      <c r="Q17" s="47">
        <f ca="1">RANK(P17,$D18:$O18,1)</f>
        <v>4</v>
      </c>
      <c r="R17" s="46">
        <f ca="1">AVERAGEIF(OFFSET(R5,0,0,$C17), "&gt;25")</f>
        <v>42.303333333333335</v>
      </c>
      <c r="S17" s="47">
        <f ca="1">RANK(R17,$D18:$O18,1)</f>
        <v>12</v>
      </c>
      <c r="T17" s="48">
        <f ca="1">AVERAGEIF(OFFSET(T5,0,0,$C17), "&gt;25")</f>
        <v>42.148166666666661</v>
      </c>
      <c r="U17" s="47">
        <f ca="1">RANK(T17,$D18:$O18,1)</f>
        <v>8</v>
      </c>
      <c r="V17" s="46">
        <f ca="1">AVERAGEIF(OFFSET(V5,0,0,$C17), "&gt;25")</f>
        <v>42.129333333333335</v>
      </c>
      <c r="W17" s="47">
        <f ca="1">RANK(V17,$D18:$O18,1)</f>
        <v>7</v>
      </c>
      <c r="X17" s="46">
        <f ca="1">AVERAGEIF(OFFSET(X5,0,0,$C17), "&gt;25")</f>
        <v>42.080166666666663</v>
      </c>
      <c r="Y17" s="47">
        <f ca="1">RANK(X17,$D18:$O18,1)</f>
        <v>6</v>
      </c>
      <c r="Z17" s="46">
        <f ca="1">AVERAGEIF(OFFSET(Z5,0,0,$C17), "&gt;25")</f>
        <v>41.989333333333335</v>
      </c>
      <c r="AA17" s="47">
        <f ca="1">RANK(Z17,$D18:$O18,1)</f>
        <v>3</v>
      </c>
      <c r="AB17" s="49">
        <f t="shared" ca="1" si="13"/>
        <v>42.115699999999997</v>
      </c>
      <c r="AC17" s="1"/>
    </row>
    <row r="18" spans="1:29" ht="30" customHeight="1">
      <c r="A18" s="50"/>
      <c r="B18" s="50"/>
      <c r="C18" s="50"/>
      <c r="D18" s="51">
        <f t="shared" ref="D18:O18" ca="1" si="14">OFFSET($D$17,0,(COLUMN()-4)*2 )</f>
        <v>41.987500000000004</v>
      </c>
      <c r="E18" s="51">
        <f t="shared" ca="1" si="14"/>
        <v>42.202166666666663</v>
      </c>
      <c r="F18" s="51">
        <f t="shared" ca="1" si="14"/>
        <v>42.220500000000001</v>
      </c>
      <c r="G18" s="51">
        <f t="shared" ca="1" si="14"/>
        <v>41.854666666666667</v>
      </c>
      <c r="H18" s="51">
        <f t="shared" ca="1" si="14"/>
        <v>42.057166666666667</v>
      </c>
      <c r="I18" s="51">
        <f t="shared" ca="1" si="14"/>
        <v>42.172166666666662</v>
      </c>
      <c r="J18" s="51">
        <f t="shared" ca="1" si="14"/>
        <v>42.055500000000002</v>
      </c>
      <c r="K18" s="51">
        <f t="shared" ca="1" si="14"/>
        <v>42.303333333333335</v>
      </c>
      <c r="L18" s="51">
        <f t="shared" ca="1" si="14"/>
        <v>42.148166666666661</v>
      </c>
      <c r="M18" s="51">
        <f t="shared" ca="1" si="14"/>
        <v>42.129333333333335</v>
      </c>
      <c r="N18" s="51">
        <f t="shared" ca="1" si="14"/>
        <v>42.080166666666663</v>
      </c>
      <c r="O18" s="51">
        <f t="shared" ca="1" si="14"/>
        <v>41.989333333333335</v>
      </c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0"/>
      <c r="AC18" s="1"/>
    </row>
    <row r="19" spans="1:29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</sheetData>
  <mergeCells count="5">
    <mergeCell ref="A1:AB1"/>
    <mergeCell ref="A3:A4"/>
    <mergeCell ref="B3:B4"/>
    <mergeCell ref="D3:AA3"/>
    <mergeCell ref="A17:B17"/>
  </mergeCells>
  <pageMargins left="0.23622047244094491" right="0.23622047244094491" top="0.74803149606299213" bottom="0.74803149606299213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1"/>
  <sheetViews>
    <sheetView workbookViewId="0"/>
  </sheetViews>
  <sheetFormatPr defaultColWidth="12.59765625" defaultRowHeight="15" customHeight="1"/>
  <cols>
    <col min="1" max="1" width="7.3984375" customWidth="1"/>
    <col min="2" max="2" width="24.3984375" customWidth="1"/>
    <col min="3" max="3" width="6.5" customWidth="1"/>
    <col min="4" max="4" width="7.19921875" customWidth="1"/>
    <col min="5" max="5" width="4.09765625" customWidth="1"/>
    <col min="6" max="6" width="7" customWidth="1"/>
    <col min="7" max="7" width="4.09765625" customWidth="1"/>
    <col min="8" max="8" width="7" customWidth="1"/>
    <col min="9" max="9" width="4.09765625" customWidth="1"/>
    <col min="10" max="10" width="7" customWidth="1"/>
    <col min="11" max="11" width="4.09765625" customWidth="1"/>
    <col min="12" max="12" width="7" customWidth="1"/>
    <col min="13" max="13" width="4.09765625" customWidth="1"/>
    <col min="14" max="14" width="7" customWidth="1"/>
    <col min="15" max="15" width="4.09765625" customWidth="1"/>
    <col min="16" max="16" width="7" customWidth="1"/>
    <col min="17" max="17" width="4.09765625" customWidth="1"/>
    <col min="18" max="18" width="7" customWidth="1"/>
    <col min="19" max="19" width="4.09765625" customWidth="1"/>
    <col min="20" max="20" width="7" customWidth="1"/>
    <col min="21" max="21" width="4.09765625" customWidth="1"/>
    <col min="22" max="22" width="7" customWidth="1"/>
    <col min="23" max="23" width="4.3984375" customWidth="1"/>
    <col min="24" max="24" width="7" customWidth="1"/>
    <col min="25" max="25" width="4.09765625" customWidth="1"/>
    <col min="26" max="26" width="7" customWidth="1"/>
    <col min="27" max="27" width="4.09765625" customWidth="1"/>
    <col min="28" max="28" width="9.5" customWidth="1"/>
    <col min="29" max="29" width="7.69921875" customWidth="1"/>
  </cols>
  <sheetData>
    <row r="1" spans="1:29" ht="12.75" customHeight="1">
      <c r="A1" s="104" t="s">
        <v>58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"/>
    </row>
    <row r="2" spans="1:29" ht="12.75" customHeight="1">
      <c r="A2" s="2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</row>
    <row r="3" spans="1:29" ht="12.75" customHeight="1">
      <c r="A3" s="106" t="s">
        <v>1</v>
      </c>
      <c r="B3" s="108" t="s">
        <v>2</v>
      </c>
      <c r="C3" s="4"/>
      <c r="D3" s="110" t="s">
        <v>3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2"/>
      <c r="AB3" s="5"/>
      <c r="AC3" s="1"/>
    </row>
    <row r="4" spans="1:29" ht="28.5" customHeight="1">
      <c r="A4" s="107"/>
      <c r="B4" s="109"/>
      <c r="C4" s="6" t="s">
        <v>4</v>
      </c>
      <c r="D4" s="7">
        <v>1</v>
      </c>
      <c r="E4" s="8" t="s">
        <v>5</v>
      </c>
      <c r="F4" s="9">
        <v>2</v>
      </c>
      <c r="G4" s="10" t="s">
        <v>5</v>
      </c>
      <c r="H4" s="9">
        <v>3</v>
      </c>
      <c r="I4" s="10" t="s">
        <v>5</v>
      </c>
      <c r="J4" s="9">
        <v>4</v>
      </c>
      <c r="K4" s="10" t="s">
        <v>5</v>
      </c>
      <c r="L4" s="9">
        <v>5</v>
      </c>
      <c r="M4" s="10" t="s">
        <v>6</v>
      </c>
      <c r="N4" s="9">
        <v>6</v>
      </c>
      <c r="O4" s="10" t="s">
        <v>5</v>
      </c>
      <c r="P4" s="9">
        <v>8</v>
      </c>
      <c r="Q4" s="10" t="s">
        <v>5</v>
      </c>
      <c r="R4" s="9">
        <v>10</v>
      </c>
      <c r="S4" s="10" t="s">
        <v>5</v>
      </c>
      <c r="T4" s="9">
        <v>69</v>
      </c>
      <c r="U4" s="10" t="s">
        <v>5</v>
      </c>
      <c r="V4" s="9">
        <v>13</v>
      </c>
      <c r="W4" s="10" t="s">
        <v>5</v>
      </c>
      <c r="X4" s="9">
        <v>21</v>
      </c>
      <c r="Y4" s="10" t="s">
        <v>5</v>
      </c>
      <c r="Z4" s="53">
        <v>44</v>
      </c>
      <c r="AA4" s="13" t="s">
        <v>6</v>
      </c>
      <c r="AB4" s="14" t="s">
        <v>7</v>
      </c>
      <c r="AC4" s="1"/>
    </row>
    <row r="5" spans="1:29" ht="30" customHeight="1">
      <c r="A5" s="15">
        <f t="shared" ref="A5:A10" ca="1" si="0">RANK(AB5,AB$5:OFFSET(AB$5,0,0,COUNTA(B$5:B$10)),1)</f>
        <v>1</v>
      </c>
      <c r="B5" s="54" t="s">
        <v>8</v>
      </c>
      <c r="C5" s="55">
        <v>7.5</v>
      </c>
      <c r="D5" s="56">
        <v>56.811999999999998</v>
      </c>
      <c r="E5" s="57">
        <f t="shared" ref="E5:E10" si="1">RANK(D5,D$5:D$10,1)</f>
        <v>1</v>
      </c>
      <c r="F5" s="56">
        <v>56.4</v>
      </c>
      <c r="G5" s="20">
        <f t="shared" ref="G5:G10" si="2">RANK(F5,F$5:F$10,1)</f>
        <v>1</v>
      </c>
      <c r="H5" s="59">
        <v>55.664000000000001</v>
      </c>
      <c r="I5" s="20">
        <f t="shared" ref="I5:I10" si="3">RANK(H5,H$5:H$10,1)</f>
        <v>1</v>
      </c>
      <c r="J5" s="59">
        <v>55.039000000000001</v>
      </c>
      <c r="K5" s="20">
        <f t="shared" ref="K5:K10" si="4">RANK(J5,J$5:J$10,1)</f>
        <v>1</v>
      </c>
      <c r="L5" s="59">
        <v>56.62</v>
      </c>
      <c r="M5" s="20">
        <f t="shared" ref="M5:M10" si="5">RANK(L5,L$5:L$10,1)</f>
        <v>2</v>
      </c>
      <c r="N5" s="56">
        <v>55.128999999999998</v>
      </c>
      <c r="O5" s="20">
        <f t="shared" ref="O5:O10" si="6">RANK(N5,N$5:N$10,1)</f>
        <v>1</v>
      </c>
      <c r="P5" s="77">
        <v>56.677</v>
      </c>
      <c r="Q5" s="20">
        <f t="shared" ref="Q5:Q10" si="7">RANK(P5,P$5:P$10,1)</f>
        <v>1</v>
      </c>
      <c r="R5" s="59">
        <v>56.008000000000003</v>
      </c>
      <c r="S5" s="20">
        <f t="shared" ref="S5:S10" si="8">RANK(R5,R$5:R$10,1)</f>
        <v>2</v>
      </c>
      <c r="T5" s="59">
        <v>56.515000000000001</v>
      </c>
      <c r="U5" s="20">
        <f t="shared" ref="U5:U10" si="9">RANK(T5,T$5:T$10,1)</f>
        <v>2</v>
      </c>
      <c r="V5" s="56">
        <v>55.822000000000003</v>
      </c>
      <c r="W5" s="20">
        <f t="shared" ref="W5:W10" si="10">RANK(V5,V$5:V$10,1)</f>
        <v>1</v>
      </c>
      <c r="X5" s="59">
        <v>56.183</v>
      </c>
      <c r="Y5" s="20">
        <f t="shared" ref="Y5:Y10" si="11">RANK(X5,X$5:X$10,1)</f>
        <v>2</v>
      </c>
      <c r="Z5" s="59">
        <v>55.755000000000003</v>
      </c>
      <c r="AA5" s="20">
        <f t="shared" ref="AA5:AA10" si="12">RANK(Z5,Z$5:Z$10,1)</f>
        <v>1</v>
      </c>
      <c r="AB5" s="25">
        <f t="shared" ref="AB5:AB10" si="13">AVERAGEIF(D5:AA5,"&gt;25")</f>
        <v>56.051999999999992</v>
      </c>
      <c r="AC5" s="1"/>
    </row>
    <row r="6" spans="1:29" ht="30" customHeight="1">
      <c r="A6" s="15">
        <f t="shared" ca="1" si="0"/>
        <v>2</v>
      </c>
      <c r="B6" s="41" t="s">
        <v>59</v>
      </c>
      <c r="C6" s="42"/>
      <c r="D6" s="61">
        <v>57.283000000000001</v>
      </c>
      <c r="E6" s="29">
        <f t="shared" si="1"/>
        <v>2</v>
      </c>
      <c r="F6" s="61">
        <v>57.209000000000003</v>
      </c>
      <c r="G6" s="34">
        <f t="shared" si="2"/>
        <v>2</v>
      </c>
      <c r="H6" s="62">
        <v>55.816000000000003</v>
      </c>
      <c r="I6" s="34">
        <f t="shared" si="3"/>
        <v>2</v>
      </c>
      <c r="J6" s="62">
        <v>56.073999999999998</v>
      </c>
      <c r="K6" s="34">
        <f t="shared" si="4"/>
        <v>2</v>
      </c>
      <c r="L6" s="62">
        <v>56.405999999999999</v>
      </c>
      <c r="M6" s="34">
        <f t="shared" si="5"/>
        <v>1</v>
      </c>
      <c r="N6" s="61">
        <v>55.228000000000002</v>
      </c>
      <c r="O6" s="34">
        <f t="shared" si="6"/>
        <v>2</v>
      </c>
      <c r="P6" s="62">
        <v>56.826000000000001</v>
      </c>
      <c r="Q6" s="34">
        <f t="shared" si="7"/>
        <v>2</v>
      </c>
      <c r="R6" s="62">
        <v>55.384</v>
      </c>
      <c r="S6" s="34">
        <f t="shared" si="8"/>
        <v>1</v>
      </c>
      <c r="T6" s="43">
        <v>56.076999999999998</v>
      </c>
      <c r="U6" s="34">
        <f t="shared" si="9"/>
        <v>1</v>
      </c>
      <c r="V6" s="61">
        <v>56.725999999999999</v>
      </c>
      <c r="W6" s="34">
        <f t="shared" si="10"/>
        <v>2</v>
      </c>
      <c r="X6" s="62">
        <v>55.978999999999999</v>
      </c>
      <c r="Y6" s="34">
        <f t="shared" si="11"/>
        <v>1</v>
      </c>
      <c r="Z6" s="62">
        <v>56.621000000000002</v>
      </c>
      <c r="AA6" s="34">
        <f t="shared" si="12"/>
        <v>2</v>
      </c>
      <c r="AB6" s="25">
        <f t="shared" si="13"/>
        <v>56.302416666666666</v>
      </c>
      <c r="AC6" s="1"/>
    </row>
    <row r="7" spans="1:29" ht="30" customHeight="1">
      <c r="A7" s="15">
        <f t="shared" ca="1" si="0"/>
        <v>3</v>
      </c>
      <c r="B7" s="41" t="s">
        <v>23</v>
      </c>
      <c r="C7" s="44">
        <v>5</v>
      </c>
      <c r="D7" s="61">
        <v>58.972000000000001</v>
      </c>
      <c r="E7" s="29">
        <f t="shared" si="1"/>
        <v>4</v>
      </c>
      <c r="F7" s="61">
        <v>58.622</v>
      </c>
      <c r="G7" s="34">
        <f t="shared" si="2"/>
        <v>3</v>
      </c>
      <c r="H7" s="62">
        <v>56.805</v>
      </c>
      <c r="I7" s="34">
        <f t="shared" si="3"/>
        <v>3</v>
      </c>
      <c r="J7" s="62">
        <v>57.381999999999998</v>
      </c>
      <c r="K7" s="34">
        <f t="shared" si="4"/>
        <v>3</v>
      </c>
      <c r="L7" s="62">
        <v>58.298999999999999</v>
      </c>
      <c r="M7" s="34">
        <f t="shared" si="5"/>
        <v>3</v>
      </c>
      <c r="N7" s="61">
        <v>56.88</v>
      </c>
      <c r="O7" s="34">
        <f t="shared" si="6"/>
        <v>3</v>
      </c>
      <c r="P7" s="62">
        <v>58.77</v>
      </c>
      <c r="Q7" s="34">
        <f t="shared" si="7"/>
        <v>3</v>
      </c>
      <c r="R7" s="62">
        <v>57.369</v>
      </c>
      <c r="S7" s="34">
        <f t="shared" si="8"/>
        <v>3</v>
      </c>
      <c r="T7" s="62">
        <v>57.48</v>
      </c>
      <c r="U7" s="34">
        <f t="shared" si="9"/>
        <v>3</v>
      </c>
      <c r="V7" s="61">
        <v>57.093000000000004</v>
      </c>
      <c r="W7" s="34">
        <f t="shared" si="10"/>
        <v>3</v>
      </c>
      <c r="X7" s="43">
        <v>57.863</v>
      </c>
      <c r="Y7" s="34">
        <f t="shared" si="11"/>
        <v>3</v>
      </c>
      <c r="Z7" s="62">
        <v>58.094999999999999</v>
      </c>
      <c r="AA7" s="34">
        <f t="shared" si="12"/>
        <v>4</v>
      </c>
      <c r="AB7" s="25">
        <f t="shared" si="13"/>
        <v>57.802499999999988</v>
      </c>
      <c r="AC7" s="1"/>
    </row>
    <row r="8" spans="1:29" ht="30" customHeight="1">
      <c r="A8" s="15">
        <f t="shared" ca="1" si="0"/>
        <v>4</v>
      </c>
      <c r="B8" s="41" t="s">
        <v>12</v>
      </c>
      <c r="C8" s="44">
        <v>5</v>
      </c>
      <c r="D8" s="60">
        <v>58.058</v>
      </c>
      <c r="E8" s="29">
        <f t="shared" si="1"/>
        <v>3</v>
      </c>
      <c r="F8" s="61">
        <v>60.45</v>
      </c>
      <c r="G8" s="34">
        <f t="shared" si="2"/>
        <v>5</v>
      </c>
      <c r="H8" s="62">
        <v>58.445999999999998</v>
      </c>
      <c r="I8" s="34">
        <f t="shared" si="3"/>
        <v>4</v>
      </c>
      <c r="J8" s="62">
        <v>59.594000000000001</v>
      </c>
      <c r="K8" s="34">
        <f t="shared" si="4"/>
        <v>4</v>
      </c>
      <c r="L8" s="62">
        <v>60.725999999999999</v>
      </c>
      <c r="M8" s="34">
        <f t="shared" si="5"/>
        <v>4</v>
      </c>
      <c r="N8" s="61">
        <v>58.201000000000001</v>
      </c>
      <c r="O8" s="34">
        <f t="shared" si="6"/>
        <v>4</v>
      </c>
      <c r="P8" s="62">
        <v>61.283999999999999</v>
      </c>
      <c r="Q8" s="34">
        <f t="shared" si="7"/>
        <v>4</v>
      </c>
      <c r="R8" s="62">
        <v>58.320999999999998</v>
      </c>
      <c r="S8" s="34">
        <f t="shared" si="8"/>
        <v>4</v>
      </c>
      <c r="T8" s="62">
        <v>59.755000000000003</v>
      </c>
      <c r="U8" s="34">
        <f t="shared" si="9"/>
        <v>4</v>
      </c>
      <c r="V8" s="61">
        <v>58.601999999999997</v>
      </c>
      <c r="W8" s="34">
        <f t="shared" si="10"/>
        <v>4</v>
      </c>
      <c r="X8" s="62">
        <v>58.664000000000001</v>
      </c>
      <c r="Y8" s="34">
        <f t="shared" si="11"/>
        <v>4</v>
      </c>
      <c r="Z8" s="62">
        <v>56.896999999999998</v>
      </c>
      <c r="AA8" s="34">
        <f t="shared" si="12"/>
        <v>3</v>
      </c>
      <c r="AB8" s="25">
        <f t="shared" si="13"/>
        <v>59.083166666666671</v>
      </c>
      <c r="AC8" s="1"/>
    </row>
    <row r="9" spans="1:29" ht="30" customHeight="1">
      <c r="A9" s="15">
        <f t="shared" ca="1" si="0"/>
        <v>5</v>
      </c>
      <c r="B9" s="41" t="s">
        <v>17</v>
      </c>
      <c r="C9" s="44">
        <v>7.5</v>
      </c>
      <c r="D9" s="61">
        <v>61.018999999999998</v>
      </c>
      <c r="E9" s="29">
        <f t="shared" si="1"/>
        <v>5</v>
      </c>
      <c r="F9" s="61">
        <v>60.31</v>
      </c>
      <c r="G9" s="34">
        <f t="shared" si="2"/>
        <v>4</v>
      </c>
      <c r="H9" s="62">
        <v>59.119</v>
      </c>
      <c r="I9" s="34">
        <f t="shared" si="3"/>
        <v>5</v>
      </c>
      <c r="J9" s="62">
        <v>60.384999999999998</v>
      </c>
      <c r="K9" s="34">
        <f t="shared" si="4"/>
        <v>5</v>
      </c>
      <c r="L9" s="43">
        <v>61.121000000000002</v>
      </c>
      <c r="M9" s="34">
        <f t="shared" si="5"/>
        <v>5</v>
      </c>
      <c r="N9" s="61">
        <v>60.764000000000003</v>
      </c>
      <c r="O9" s="34">
        <f t="shared" si="6"/>
        <v>5</v>
      </c>
      <c r="P9" s="62">
        <v>61.802999999999997</v>
      </c>
      <c r="Q9" s="34">
        <f t="shared" si="7"/>
        <v>5</v>
      </c>
      <c r="R9" s="62">
        <v>60.304000000000002</v>
      </c>
      <c r="S9" s="34">
        <f t="shared" si="8"/>
        <v>5</v>
      </c>
      <c r="T9" s="62">
        <v>60.951999999999998</v>
      </c>
      <c r="U9" s="34">
        <f t="shared" si="9"/>
        <v>5</v>
      </c>
      <c r="V9" s="61">
        <v>60.213000000000001</v>
      </c>
      <c r="W9" s="34">
        <f t="shared" si="10"/>
        <v>5</v>
      </c>
      <c r="X9" s="62">
        <v>60.750999999999998</v>
      </c>
      <c r="Y9" s="34">
        <f t="shared" si="11"/>
        <v>5</v>
      </c>
      <c r="Z9" s="62">
        <v>60.332999999999998</v>
      </c>
      <c r="AA9" s="34">
        <f t="shared" si="12"/>
        <v>6</v>
      </c>
      <c r="AB9" s="25">
        <f t="shared" si="13"/>
        <v>60.589499999999994</v>
      </c>
      <c r="AC9" s="1"/>
    </row>
    <row r="10" spans="1:29" ht="30" customHeight="1">
      <c r="A10" s="15">
        <f t="shared" ca="1" si="0"/>
        <v>6</v>
      </c>
      <c r="B10" s="41" t="s">
        <v>60</v>
      </c>
      <c r="C10" s="44">
        <v>7.5</v>
      </c>
      <c r="D10" s="61">
        <v>61.792999999999999</v>
      </c>
      <c r="E10" s="29">
        <f t="shared" si="1"/>
        <v>6</v>
      </c>
      <c r="F10" s="61">
        <v>61.518999999999998</v>
      </c>
      <c r="G10" s="34">
        <f t="shared" si="2"/>
        <v>6</v>
      </c>
      <c r="H10" s="43">
        <v>60.121000000000002</v>
      </c>
      <c r="I10" s="34">
        <f t="shared" si="3"/>
        <v>6</v>
      </c>
      <c r="J10" s="62">
        <v>61.750999999999998</v>
      </c>
      <c r="K10" s="34">
        <f t="shared" si="4"/>
        <v>6</v>
      </c>
      <c r="L10" s="62">
        <v>62.362000000000002</v>
      </c>
      <c r="M10" s="34">
        <f t="shared" si="5"/>
        <v>6</v>
      </c>
      <c r="N10" s="61">
        <v>61.728999999999999</v>
      </c>
      <c r="O10" s="34">
        <f t="shared" si="6"/>
        <v>6</v>
      </c>
      <c r="P10" s="62">
        <v>62.512</v>
      </c>
      <c r="Q10" s="34">
        <f t="shared" si="7"/>
        <v>6</v>
      </c>
      <c r="R10" s="62">
        <v>60.887999999999998</v>
      </c>
      <c r="S10" s="34">
        <f t="shared" si="8"/>
        <v>6</v>
      </c>
      <c r="T10" s="62">
        <v>61.771999999999998</v>
      </c>
      <c r="U10" s="34">
        <f t="shared" si="9"/>
        <v>6</v>
      </c>
      <c r="V10" s="61">
        <v>61.198</v>
      </c>
      <c r="W10" s="34">
        <f t="shared" si="10"/>
        <v>6</v>
      </c>
      <c r="X10" s="62">
        <v>62.072000000000003</v>
      </c>
      <c r="Y10" s="34">
        <f t="shared" si="11"/>
        <v>6</v>
      </c>
      <c r="Z10" s="62">
        <v>59.889000000000003</v>
      </c>
      <c r="AA10" s="34">
        <f t="shared" si="12"/>
        <v>5</v>
      </c>
      <c r="AB10" s="25">
        <f t="shared" si="13"/>
        <v>61.467166666666664</v>
      </c>
      <c r="AC10" s="1"/>
    </row>
    <row r="11" spans="1:29" ht="30" customHeight="1">
      <c r="A11" s="113" t="s">
        <v>21</v>
      </c>
      <c r="B11" s="112"/>
      <c r="C11" s="45">
        <v>6</v>
      </c>
      <c r="D11" s="46">
        <f ca="1">AVERAGEIF(OFFSET(D5,0,0,$C11), "&gt;25")</f>
        <v>58.9895</v>
      </c>
      <c r="E11" s="47">
        <f ca="1">RANK(D11,$D12:$O12,1)</f>
        <v>9</v>
      </c>
      <c r="F11" s="46">
        <f ca="1">AVERAGEIF(OFFSET(F5,0,0,$C11), "&gt;25")</f>
        <v>59.085000000000001</v>
      </c>
      <c r="G11" s="47">
        <f ca="1">RANK(F11,$D12:$O12,1)</f>
        <v>10</v>
      </c>
      <c r="H11" s="48">
        <f ca="1">AVERAGEIF(OFFSET(H5,0,0,$C11), "&gt;25")</f>
        <v>57.661833333333334</v>
      </c>
      <c r="I11" s="47">
        <f ca="1">RANK(H11,$D12:$O12,1)</f>
        <v>1</v>
      </c>
      <c r="J11" s="46">
        <f ca="1">AVERAGEIF(OFFSET(J5,0,0,$C11), "&gt;25")</f>
        <v>58.37083333333333</v>
      </c>
      <c r="K11" s="47">
        <f ca="1">RANK(J11,$D12:$O12,1)</f>
        <v>6</v>
      </c>
      <c r="L11" s="48">
        <f ca="1">AVERAGEIF(OFFSET(L5,0,0,$C11), "&gt;25")</f>
        <v>59.255666666666663</v>
      </c>
      <c r="M11" s="47">
        <f ca="1">RANK(L11,$D12:$O12,1)</f>
        <v>11</v>
      </c>
      <c r="N11" s="46">
        <f ca="1">AVERAGEIF(OFFSET(N5,0,0,$C11), "&gt;25")</f>
        <v>57.988499999999995</v>
      </c>
      <c r="O11" s="47">
        <f ca="1">RANK(N11,$D12:$O12,1)</f>
        <v>3</v>
      </c>
      <c r="P11" s="48">
        <f ca="1">AVERAGEIF(OFFSET(P5,0,0,$C11), "&gt;25")</f>
        <v>59.645333333333333</v>
      </c>
      <c r="Q11" s="47">
        <f ca="1">RANK(P11,$D12:$O12,1)</f>
        <v>12</v>
      </c>
      <c r="R11" s="46">
        <f ca="1">AVERAGEIF(OFFSET(R5,0,0,$C11), "&gt;25")</f>
        <v>58.045666666666655</v>
      </c>
      <c r="S11" s="47">
        <f ca="1">RANK(R11,$D12:$O12,1)</f>
        <v>4</v>
      </c>
      <c r="T11" s="48">
        <f ca="1">AVERAGEIF(OFFSET(T5,0,0,$C11), "&gt;25")</f>
        <v>58.758499999999998</v>
      </c>
      <c r="U11" s="47">
        <f ca="1">RANK(T11,$D12:$O12,1)</f>
        <v>8</v>
      </c>
      <c r="V11" s="46">
        <f ca="1">AVERAGEIF(OFFSET(V5,0,0,$C11), "&gt;25")</f>
        <v>58.275666666666666</v>
      </c>
      <c r="W11" s="47">
        <f ca="1">RANK(V11,$D12:$O12,1)</f>
        <v>5</v>
      </c>
      <c r="X11" s="46">
        <f ca="1">AVERAGEIF(OFFSET(X5,0,0,$C11), "&gt;25")</f>
        <v>58.585333333333331</v>
      </c>
      <c r="Y11" s="47">
        <f ca="1">RANK(X11,$D12:$O12,1)</f>
        <v>7</v>
      </c>
      <c r="Z11" s="46">
        <f ca="1">AVERAGEIF(OFFSET(Z5,0,0,$C11), "&gt;25")</f>
        <v>57.931666666666672</v>
      </c>
      <c r="AA11" s="47">
        <f ca="1">RANK(Z11,$D12:$O12,1)</f>
        <v>2</v>
      </c>
      <c r="AB11" s="49">
        <f>AVERAGEIF(AB5:AB10,"&gt;25")</f>
        <v>58.549458333333327</v>
      </c>
      <c r="AC11" s="1"/>
    </row>
    <row r="12" spans="1:29" ht="30" customHeight="1">
      <c r="A12" s="50"/>
      <c r="B12" s="50"/>
      <c r="C12" s="50"/>
      <c r="D12" s="51">
        <f t="shared" ref="D12:O12" ca="1" si="14">OFFSET($D$11,0,(COLUMN()-4)*2 )</f>
        <v>58.9895</v>
      </c>
      <c r="E12" s="51">
        <f t="shared" ca="1" si="14"/>
        <v>59.085000000000001</v>
      </c>
      <c r="F12" s="51">
        <f t="shared" ca="1" si="14"/>
        <v>57.661833333333334</v>
      </c>
      <c r="G12" s="51">
        <f t="shared" ca="1" si="14"/>
        <v>58.37083333333333</v>
      </c>
      <c r="H12" s="51">
        <f t="shared" ca="1" si="14"/>
        <v>59.255666666666663</v>
      </c>
      <c r="I12" s="51">
        <f t="shared" ca="1" si="14"/>
        <v>57.988499999999995</v>
      </c>
      <c r="J12" s="51">
        <f t="shared" ca="1" si="14"/>
        <v>59.645333333333333</v>
      </c>
      <c r="K12" s="51">
        <f t="shared" ca="1" si="14"/>
        <v>58.045666666666655</v>
      </c>
      <c r="L12" s="51">
        <f t="shared" ca="1" si="14"/>
        <v>58.758499999999998</v>
      </c>
      <c r="M12" s="51">
        <f t="shared" ca="1" si="14"/>
        <v>58.275666666666666</v>
      </c>
      <c r="N12" s="51">
        <f t="shared" ca="1" si="14"/>
        <v>58.585333333333331</v>
      </c>
      <c r="O12" s="51">
        <f t="shared" ca="1" si="14"/>
        <v>57.931666666666672</v>
      </c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0"/>
      <c r="AC12" s="1"/>
    </row>
    <row r="13" spans="1:29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</sheetData>
  <mergeCells count="5">
    <mergeCell ref="A1:AB1"/>
    <mergeCell ref="A3:A4"/>
    <mergeCell ref="B3:B4"/>
    <mergeCell ref="D3:AA3"/>
    <mergeCell ref="A11:B11"/>
  </mergeCells>
  <pageMargins left="0.23622047244094491" right="0.23622047244094491" top="0.74803149606299213" bottom="0.74803149606299213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987"/>
  <sheetViews>
    <sheetView workbookViewId="0"/>
  </sheetViews>
  <sheetFormatPr defaultColWidth="12.59765625" defaultRowHeight="15" customHeight="1"/>
  <cols>
    <col min="1" max="1" width="7.3984375" customWidth="1"/>
    <col min="2" max="2" width="24.3984375" customWidth="1"/>
    <col min="3" max="3" width="6.5" customWidth="1"/>
    <col min="4" max="4" width="7.19921875" customWidth="1"/>
    <col min="5" max="5" width="4.09765625" customWidth="1"/>
    <col min="6" max="6" width="7" customWidth="1"/>
    <col min="7" max="7" width="4.09765625" customWidth="1"/>
    <col min="8" max="8" width="7" customWidth="1"/>
    <col min="9" max="9" width="4.09765625" customWidth="1"/>
    <col min="10" max="10" width="7" customWidth="1"/>
    <col min="11" max="11" width="4.09765625" customWidth="1"/>
    <col min="12" max="12" width="7" customWidth="1"/>
    <col min="13" max="13" width="4.09765625" customWidth="1"/>
    <col min="14" max="14" width="7" customWidth="1"/>
    <col min="15" max="15" width="4.09765625" customWidth="1"/>
    <col min="16" max="16" width="7" customWidth="1"/>
    <col min="17" max="17" width="4.09765625" customWidth="1"/>
    <col min="18" max="18" width="7" customWidth="1"/>
    <col min="19" max="19" width="4.09765625" customWidth="1"/>
    <col min="20" max="20" width="7" customWidth="1"/>
    <col min="21" max="21" width="4.09765625" customWidth="1"/>
    <col min="22" max="22" width="7" customWidth="1"/>
    <col min="23" max="23" width="4.3984375" customWidth="1"/>
    <col min="24" max="24" width="7" customWidth="1"/>
    <col min="25" max="25" width="4.09765625" customWidth="1"/>
    <col min="26" max="26" width="7" customWidth="1"/>
    <col min="27" max="27" width="4.09765625" customWidth="1"/>
    <col min="28" max="28" width="9.5" customWidth="1"/>
    <col min="29" max="29" width="7.69921875" customWidth="1"/>
  </cols>
  <sheetData>
    <row r="1" spans="1:29" ht="12.75" customHeight="1">
      <c r="A1" s="104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"/>
    </row>
    <row r="2" spans="1:29" ht="12.75" customHeight="1">
      <c r="A2" s="2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</row>
    <row r="3" spans="1:29" ht="12.75" customHeight="1">
      <c r="A3" s="106" t="s">
        <v>1</v>
      </c>
      <c r="B3" s="108" t="s">
        <v>2</v>
      </c>
      <c r="C3" s="4"/>
      <c r="D3" s="110" t="s">
        <v>3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2"/>
      <c r="AB3" s="5"/>
      <c r="AC3" s="1"/>
    </row>
    <row r="4" spans="1:29" ht="28.5" customHeight="1">
      <c r="A4" s="107"/>
      <c r="B4" s="109"/>
      <c r="C4" s="6" t="s">
        <v>4</v>
      </c>
      <c r="D4" s="7">
        <v>1</v>
      </c>
      <c r="E4" s="8" t="s">
        <v>5</v>
      </c>
      <c r="F4" s="7">
        <v>3</v>
      </c>
      <c r="G4" s="10" t="s">
        <v>5</v>
      </c>
      <c r="H4" s="7">
        <v>4</v>
      </c>
      <c r="I4" s="10" t="s">
        <v>5</v>
      </c>
      <c r="J4" s="7">
        <v>5</v>
      </c>
      <c r="K4" s="10" t="s">
        <v>5</v>
      </c>
      <c r="L4" s="7">
        <v>6</v>
      </c>
      <c r="M4" s="10" t="s">
        <v>6</v>
      </c>
      <c r="N4" s="7">
        <v>7</v>
      </c>
      <c r="O4" s="10" t="s">
        <v>5</v>
      </c>
      <c r="P4" s="7">
        <v>9</v>
      </c>
      <c r="Q4" s="10" t="s">
        <v>5</v>
      </c>
      <c r="R4" s="7">
        <v>10</v>
      </c>
      <c r="S4" s="10" t="s">
        <v>5</v>
      </c>
      <c r="T4" s="7">
        <v>13</v>
      </c>
      <c r="U4" s="10" t="s">
        <v>5</v>
      </c>
      <c r="V4" s="7">
        <v>21</v>
      </c>
      <c r="W4" s="10" t="s">
        <v>5</v>
      </c>
      <c r="X4" s="7">
        <v>44</v>
      </c>
      <c r="Y4" s="10" t="s">
        <v>5</v>
      </c>
      <c r="Z4" s="12">
        <v>69</v>
      </c>
      <c r="AA4" s="13" t="s">
        <v>6</v>
      </c>
      <c r="AB4" s="14" t="s">
        <v>7</v>
      </c>
      <c r="AC4" s="1"/>
    </row>
    <row r="5" spans="1:29" ht="30" customHeight="1">
      <c r="A5" s="15">
        <f t="shared" ref="A5:A16" ca="1" si="0">RANK(AB5,AB$5:OFFSET(AB$5,0,0,COUNTA(B$5:B$16)),1)</f>
        <v>1</v>
      </c>
      <c r="B5" s="54" t="s">
        <v>62</v>
      </c>
      <c r="C5" s="79"/>
      <c r="D5" s="80">
        <v>42.002000000000002</v>
      </c>
      <c r="E5" s="19">
        <f t="shared" ref="E5:E16" si="1">RANK(D5,D$5:D$16,1)</f>
        <v>2</v>
      </c>
      <c r="F5" s="80">
        <v>42.11</v>
      </c>
      <c r="G5" s="23">
        <f t="shared" ref="G5:G16" si="2">RANK(F5,F$5:F$16,1)</f>
        <v>1</v>
      </c>
      <c r="H5" s="81">
        <v>42.256</v>
      </c>
      <c r="I5" s="23">
        <f t="shared" ref="I5:I16" si="3">RANK(H5,H$5:H$16,1)</f>
        <v>1</v>
      </c>
      <c r="J5" s="81">
        <v>42.246000000000002</v>
      </c>
      <c r="K5" s="23">
        <f t="shared" ref="K5:K16" si="4">RANK(J5,J$5:J$16,1)</f>
        <v>1</v>
      </c>
      <c r="L5" s="77">
        <v>42.564</v>
      </c>
      <c r="M5" s="23">
        <f t="shared" ref="M5:M16" si="5">RANK(L5,L$5:L$16,1)</f>
        <v>8</v>
      </c>
      <c r="N5" s="80">
        <v>42.33</v>
      </c>
      <c r="O5" s="23">
        <f t="shared" ref="O5:O16" si="6">RANK(N5,N$5:N$16,1)</f>
        <v>1</v>
      </c>
      <c r="P5" s="81">
        <v>42.094000000000001</v>
      </c>
      <c r="Q5" s="23">
        <f t="shared" ref="Q5:Q16" si="7">RANK(P5,P$5:P$16,1)</f>
        <v>2</v>
      </c>
      <c r="R5" s="81">
        <v>42.287999999999997</v>
      </c>
      <c r="S5" s="23">
        <f t="shared" ref="S5:S16" si="8">RANK(R5,R$5:R$16,1)</f>
        <v>2</v>
      </c>
      <c r="T5" s="81">
        <v>42.576999999999998</v>
      </c>
      <c r="U5" s="23">
        <f t="shared" ref="U5:U16" si="9">RANK(T5,T$5:T$16,1)</f>
        <v>4</v>
      </c>
      <c r="V5" s="80">
        <v>42.76</v>
      </c>
      <c r="W5" s="23">
        <f t="shared" ref="W5:W16" si="10">RANK(V5,V$5:V$16,1)</f>
        <v>1</v>
      </c>
      <c r="X5" s="81">
        <v>42.192999999999998</v>
      </c>
      <c r="Y5" s="23">
        <f t="shared" ref="Y5:Y16" si="11">RANK(X5,X$5:X$16,1)</f>
        <v>1</v>
      </c>
      <c r="Z5" s="81">
        <v>41.850999999999999</v>
      </c>
      <c r="AA5" s="23">
        <f t="shared" ref="AA5:AA16" si="12">RANK(Z5,Z$5:Z$16,1)</f>
        <v>1</v>
      </c>
      <c r="AB5" s="25">
        <f t="shared" ref="AB5:AB16" si="13">AVERAGEIF(D5:AA5,"&gt;25")</f>
        <v>42.27258333333333</v>
      </c>
      <c r="AC5" s="1"/>
    </row>
    <row r="6" spans="1:29" ht="30" customHeight="1">
      <c r="A6" s="15">
        <f t="shared" ca="1" si="0"/>
        <v>2</v>
      </c>
      <c r="B6" s="41" t="s">
        <v>34</v>
      </c>
      <c r="C6" s="42"/>
      <c r="D6" s="82">
        <v>42.048000000000002</v>
      </c>
      <c r="E6" s="36">
        <f t="shared" si="1"/>
        <v>3</v>
      </c>
      <c r="F6" s="60">
        <v>42.372999999999998</v>
      </c>
      <c r="G6" s="31">
        <f t="shared" si="2"/>
        <v>4</v>
      </c>
      <c r="H6" s="83">
        <v>42.436</v>
      </c>
      <c r="I6" s="31">
        <f t="shared" si="3"/>
        <v>4</v>
      </c>
      <c r="J6" s="83">
        <v>42.536000000000001</v>
      </c>
      <c r="K6" s="31">
        <f t="shared" si="4"/>
        <v>2</v>
      </c>
      <c r="L6" s="83">
        <v>42.179000000000002</v>
      </c>
      <c r="M6" s="31">
        <f t="shared" si="5"/>
        <v>1</v>
      </c>
      <c r="N6" s="82">
        <v>42.491</v>
      </c>
      <c r="O6" s="31">
        <f t="shared" si="6"/>
        <v>2</v>
      </c>
      <c r="P6" s="83">
        <v>42.103000000000002</v>
      </c>
      <c r="Q6" s="31">
        <f t="shared" si="7"/>
        <v>3</v>
      </c>
      <c r="R6" s="83">
        <v>42.247</v>
      </c>
      <c r="S6" s="31">
        <f t="shared" si="8"/>
        <v>1</v>
      </c>
      <c r="T6" s="83">
        <v>42.570999999999998</v>
      </c>
      <c r="U6" s="31">
        <f t="shared" si="9"/>
        <v>3</v>
      </c>
      <c r="V6" s="82">
        <v>42.945</v>
      </c>
      <c r="W6" s="31">
        <f t="shared" si="10"/>
        <v>3</v>
      </c>
      <c r="X6" s="83">
        <v>42.42</v>
      </c>
      <c r="Y6" s="31">
        <f t="shared" si="11"/>
        <v>2</v>
      </c>
      <c r="Z6" s="83">
        <v>41.984000000000002</v>
      </c>
      <c r="AA6" s="31">
        <f t="shared" si="12"/>
        <v>2</v>
      </c>
      <c r="AB6" s="25">
        <f t="shared" si="13"/>
        <v>42.361083333333333</v>
      </c>
      <c r="AC6" s="1"/>
    </row>
    <row r="7" spans="1:29" ht="30" customHeight="1">
      <c r="A7" s="15">
        <f t="shared" ca="1" si="0"/>
        <v>3</v>
      </c>
      <c r="B7" s="41" t="s">
        <v>63</v>
      </c>
      <c r="C7" s="42"/>
      <c r="D7" s="82">
        <v>42.238</v>
      </c>
      <c r="E7" s="36">
        <f t="shared" si="1"/>
        <v>4</v>
      </c>
      <c r="F7" s="82">
        <v>42.396999999999998</v>
      </c>
      <c r="G7" s="31">
        <f t="shared" si="2"/>
        <v>5</v>
      </c>
      <c r="H7" s="83">
        <v>42.402999999999999</v>
      </c>
      <c r="I7" s="31">
        <f t="shared" si="3"/>
        <v>3</v>
      </c>
      <c r="J7" s="83">
        <v>42.762</v>
      </c>
      <c r="K7" s="31">
        <f t="shared" si="4"/>
        <v>5</v>
      </c>
      <c r="L7" s="83">
        <v>42.448</v>
      </c>
      <c r="M7" s="31">
        <f t="shared" si="5"/>
        <v>5</v>
      </c>
      <c r="N7" s="82">
        <v>42.713000000000001</v>
      </c>
      <c r="O7" s="31">
        <f t="shared" si="6"/>
        <v>4</v>
      </c>
      <c r="P7" s="83">
        <v>42.091999999999999</v>
      </c>
      <c r="Q7" s="31">
        <f t="shared" si="7"/>
        <v>1</v>
      </c>
      <c r="R7" s="83">
        <v>42.503999999999998</v>
      </c>
      <c r="S7" s="31">
        <f t="shared" si="8"/>
        <v>4</v>
      </c>
      <c r="T7" s="43">
        <v>42.695</v>
      </c>
      <c r="U7" s="31">
        <f t="shared" si="9"/>
        <v>6</v>
      </c>
      <c r="V7" s="82">
        <v>42.963000000000001</v>
      </c>
      <c r="W7" s="31">
        <f t="shared" si="10"/>
        <v>4</v>
      </c>
      <c r="X7" s="83">
        <v>42.454999999999998</v>
      </c>
      <c r="Y7" s="31">
        <f t="shared" si="11"/>
        <v>3</v>
      </c>
      <c r="Z7" s="83">
        <v>42.156999999999996</v>
      </c>
      <c r="AA7" s="31">
        <f t="shared" si="12"/>
        <v>3</v>
      </c>
      <c r="AB7" s="25">
        <f t="shared" si="13"/>
        <v>42.485583333333331</v>
      </c>
      <c r="AC7" s="1"/>
    </row>
    <row r="8" spans="1:29" ht="30" customHeight="1">
      <c r="A8" s="15">
        <f t="shared" ca="1" si="0"/>
        <v>4</v>
      </c>
      <c r="B8" s="41" t="s">
        <v>64</v>
      </c>
      <c r="C8" s="44">
        <v>7.5</v>
      </c>
      <c r="D8" s="82">
        <v>41.98</v>
      </c>
      <c r="E8" s="36">
        <f t="shared" si="1"/>
        <v>1</v>
      </c>
      <c r="F8" s="82">
        <v>42.298000000000002</v>
      </c>
      <c r="G8" s="31">
        <f t="shared" si="2"/>
        <v>3</v>
      </c>
      <c r="H8" s="83">
        <v>42.328000000000003</v>
      </c>
      <c r="I8" s="31">
        <f t="shared" si="3"/>
        <v>2</v>
      </c>
      <c r="J8" s="83">
        <v>42.563000000000002</v>
      </c>
      <c r="K8" s="31">
        <f t="shared" si="4"/>
        <v>3</v>
      </c>
      <c r="L8" s="83">
        <v>42.488999999999997</v>
      </c>
      <c r="M8" s="31">
        <f t="shared" si="5"/>
        <v>6</v>
      </c>
      <c r="N8" s="82">
        <v>42.667000000000002</v>
      </c>
      <c r="O8" s="31">
        <f t="shared" si="6"/>
        <v>3</v>
      </c>
      <c r="P8" s="83">
        <v>42.395000000000003</v>
      </c>
      <c r="Q8" s="31">
        <f t="shared" si="7"/>
        <v>5</v>
      </c>
      <c r="R8" s="83">
        <v>42.347999999999999</v>
      </c>
      <c r="S8" s="31">
        <f t="shared" si="8"/>
        <v>3</v>
      </c>
      <c r="T8" s="83">
        <v>42.554000000000002</v>
      </c>
      <c r="U8" s="31">
        <f t="shared" si="9"/>
        <v>1</v>
      </c>
      <c r="V8" s="82">
        <v>43.142000000000003</v>
      </c>
      <c r="W8" s="31">
        <f t="shared" si="10"/>
        <v>6</v>
      </c>
      <c r="X8" s="83">
        <v>42.795000000000002</v>
      </c>
      <c r="Y8" s="31">
        <f t="shared" si="11"/>
        <v>7</v>
      </c>
      <c r="Z8" s="43">
        <v>42.4</v>
      </c>
      <c r="AA8" s="31">
        <f t="shared" si="12"/>
        <v>6</v>
      </c>
      <c r="AB8" s="25">
        <f t="shared" si="13"/>
        <v>42.496583333333326</v>
      </c>
      <c r="AC8" s="1"/>
    </row>
    <row r="9" spans="1:29" ht="30" customHeight="1">
      <c r="A9" s="15">
        <f t="shared" ca="1" si="0"/>
        <v>5</v>
      </c>
      <c r="B9" s="41" t="s">
        <v>23</v>
      </c>
      <c r="C9" s="44">
        <v>5</v>
      </c>
      <c r="D9" s="82">
        <v>42.445999999999998</v>
      </c>
      <c r="E9" s="36">
        <f t="shared" si="1"/>
        <v>7</v>
      </c>
      <c r="F9" s="82">
        <v>42.231000000000002</v>
      </c>
      <c r="G9" s="31">
        <f t="shared" si="2"/>
        <v>2</v>
      </c>
      <c r="H9" s="83">
        <v>42.524999999999999</v>
      </c>
      <c r="I9" s="31">
        <f t="shared" si="3"/>
        <v>5</v>
      </c>
      <c r="J9" s="83">
        <v>42.831000000000003</v>
      </c>
      <c r="K9" s="31">
        <f t="shared" si="4"/>
        <v>7</v>
      </c>
      <c r="L9" s="83">
        <v>42.335999999999999</v>
      </c>
      <c r="M9" s="31">
        <f t="shared" si="5"/>
        <v>2</v>
      </c>
      <c r="N9" s="82">
        <v>42.719000000000001</v>
      </c>
      <c r="O9" s="31">
        <f t="shared" si="6"/>
        <v>5</v>
      </c>
      <c r="P9" s="83">
        <v>42.307000000000002</v>
      </c>
      <c r="Q9" s="31">
        <f t="shared" si="7"/>
        <v>4</v>
      </c>
      <c r="R9" s="43">
        <v>42.847000000000001</v>
      </c>
      <c r="S9" s="31">
        <f t="shared" si="8"/>
        <v>8</v>
      </c>
      <c r="T9" s="83">
        <v>42.566000000000003</v>
      </c>
      <c r="U9" s="31">
        <f t="shared" si="9"/>
        <v>2</v>
      </c>
      <c r="V9" s="82">
        <v>42.771000000000001</v>
      </c>
      <c r="W9" s="31">
        <f t="shared" si="10"/>
        <v>2</v>
      </c>
      <c r="X9" s="83">
        <v>42.625999999999998</v>
      </c>
      <c r="Y9" s="31">
        <f t="shared" si="11"/>
        <v>4</v>
      </c>
      <c r="Z9" s="83">
        <v>42.35</v>
      </c>
      <c r="AA9" s="31">
        <f t="shared" si="12"/>
        <v>4</v>
      </c>
      <c r="AB9" s="25">
        <f t="shared" si="13"/>
        <v>42.546250000000001</v>
      </c>
      <c r="AC9" s="1"/>
    </row>
    <row r="10" spans="1:29" ht="30" customHeight="1">
      <c r="A10" s="15">
        <f t="shared" ca="1" si="0"/>
        <v>6</v>
      </c>
      <c r="B10" s="41" t="s">
        <v>13</v>
      </c>
      <c r="C10" s="42"/>
      <c r="D10" s="82">
        <v>42.423999999999999</v>
      </c>
      <c r="E10" s="36">
        <f t="shared" si="1"/>
        <v>6</v>
      </c>
      <c r="F10" s="82">
        <v>42.42</v>
      </c>
      <c r="G10" s="31">
        <f t="shared" si="2"/>
        <v>6</v>
      </c>
      <c r="H10" s="83">
        <v>42.636000000000003</v>
      </c>
      <c r="I10" s="31">
        <f t="shared" si="3"/>
        <v>6</v>
      </c>
      <c r="J10" s="83">
        <v>42.804000000000002</v>
      </c>
      <c r="K10" s="31">
        <f t="shared" si="4"/>
        <v>6</v>
      </c>
      <c r="L10" s="83">
        <v>42.531999999999996</v>
      </c>
      <c r="M10" s="31">
        <f t="shared" si="5"/>
        <v>7</v>
      </c>
      <c r="N10" s="82">
        <v>42.771000000000001</v>
      </c>
      <c r="O10" s="31">
        <f t="shared" si="6"/>
        <v>6</v>
      </c>
      <c r="P10" s="83">
        <v>42.447000000000003</v>
      </c>
      <c r="Q10" s="31">
        <f t="shared" si="7"/>
        <v>6</v>
      </c>
      <c r="R10" s="83">
        <v>42.765000000000001</v>
      </c>
      <c r="S10" s="31">
        <f t="shared" si="8"/>
        <v>6</v>
      </c>
      <c r="T10" s="83">
        <v>42.673999999999999</v>
      </c>
      <c r="U10" s="31">
        <f t="shared" si="9"/>
        <v>5</v>
      </c>
      <c r="V10" s="60">
        <v>43.238</v>
      </c>
      <c r="W10" s="31">
        <f t="shared" si="10"/>
        <v>8</v>
      </c>
      <c r="X10" s="83">
        <v>42.82</v>
      </c>
      <c r="Y10" s="31">
        <f t="shared" si="11"/>
        <v>8</v>
      </c>
      <c r="Z10" s="83">
        <v>42.451999999999998</v>
      </c>
      <c r="AA10" s="31">
        <f t="shared" si="12"/>
        <v>7</v>
      </c>
      <c r="AB10" s="25">
        <f t="shared" si="13"/>
        <v>42.665249999999993</v>
      </c>
      <c r="AC10" s="1"/>
    </row>
    <row r="11" spans="1:29" ht="30" customHeight="1">
      <c r="A11" s="15">
        <f t="shared" ca="1" si="0"/>
        <v>7</v>
      </c>
      <c r="B11" s="41" t="s">
        <v>26</v>
      </c>
      <c r="C11" s="44">
        <v>7.5</v>
      </c>
      <c r="D11" s="60">
        <v>42.597999999999999</v>
      </c>
      <c r="E11" s="36">
        <f t="shared" si="1"/>
        <v>10</v>
      </c>
      <c r="F11" s="82">
        <v>42.899000000000001</v>
      </c>
      <c r="G11" s="31">
        <f t="shared" si="2"/>
        <v>9</v>
      </c>
      <c r="H11" s="83">
        <v>42.831000000000003</v>
      </c>
      <c r="I11" s="31">
        <f t="shared" si="3"/>
        <v>8</v>
      </c>
      <c r="J11" s="83">
        <v>42.701999999999998</v>
      </c>
      <c r="K11" s="31">
        <f t="shared" si="4"/>
        <v>4</v>
      </c>
      <c r="L11" s="83">
        <v>42.344999999999999</v>
      </c>
      <c r="M11" s="31">
        <f t="shared" si="5"/>
        <v>3</v>
      </c>
      <c r="N11" s="82">
        <v>42.786999999999999</v>
      </c>
      <c r="O11" s="31">
        <f t="shared" si="6"/>
        <v>7</v>
      </c>
      <c r="P11" s="83">
        <v>42.523000000000003</v>
      </c>
      <c r="Q11" s="31">
        <f t="shared" si="7"/>
        <v>7</v>
      </c>
      <c r="R11" s="83">
        <v>42.996000000000002</v>
      </c>
      <c r="S11" s="31">
        <f t="shared" si="8"/>
        <v>9</v>
      </c>
      <c r="T11" s="83">
        <v>42.831000000000003</v>
      </c>
      <c r="U11" s="31">
        <f t="shared" si="9"/>
        <v>7</v>
      </c>
      <c r="V11" s="82">
        <v>43.012</v>
      </c>
      <c r="W11" s="31">
        <f t="shared" si="10"/>
        <v>5</v>
      </c>
      <c r="X11" s="83">
        <v>42.746000000000002</v>
      </c>
      <c r="Y11" s="31">
        <f t="shared" si="11"/>
        <v>5</v>
      </c>
      <c r="Z11" s="83">
        <v>42.561999999999998</v>
      </c>
      <c r="AA11" s="31">
        <f t="shared" si="12"/>
        <v>8</v>
      </c>
      <c r="AB11" s="25">
        <f t="shared" si="13"/>
        <v>42.735999999999997</v>
      </c>
      <c r="AC11" s="1"/>
    </row>
    <row r="12" spans="1:29" ht="30" customHeight="1">
      <c r="A12" s="15">
        <f t="shared" ca="1" si="0"/>
        <v>8</v>
      </c>
      <c r="B12" s="41" t="s">
        <v>24</v>
      </c>
      <c r="C12" s="42"/>
      <c r="D12" s="82">
        <v>42.368000000000002</v>
      </c>
      <c r="E12" s="36">
        <f t="shared" si="1"/>
        <v>5</v>
      </c>
      <c r="F12" s="82">
        <v>42.612000000000002</v>
      </c>
      <c r="G12" s="31">
        <f t="shared" si="2"/>
        <v>7</v>
      </c>
      <c r="H12" s="83">
        <v>42.683</v>
      </c>
      <c r="I12" s="31">
        <f t="shared" si="3"/>
        <v>7</v>
      </c>
      <c r="J12" s="83">
        <v>42.856000000000002</v>
      </c>
      <c r="K12" s="31">
        <f t="shared" si="4"/>
        <v>8</v>
      </c>
      <c r="L12" s="83">
        <v>42.414999999999999</v>
      </c>
      <c r="M12" s="31">
        <f t="shared" si="5"/>
        <v>4</v>
      </c>
      <c r="N12" s="82">
        <v>43.091999999999999</v>
      </c>
      <c r="O12" s="31">
        <f t="shared" si="6"/>
        <v>8</v>
      </c>
      <c r="P12" s="43">
        <v>42.750999999999998</v>
      </c>
      <c r="Q12" s="31">
        <f t="shared" si="7"/>
        <v>9</v>
      </c>
      <c r="R12" s="83">
        <v>42.607999999999997</v>
      </c>
      <c r="S12" s="31">
        <f t="shared" si="8"/>
        <v>5</v>
      </c>
      <c r="T12" s="83">
        <v>42.985999999999997</v>
      </c>
      <c r="U12" s="31">
        <f t="shared" si="9"/>
        <v>8</v>
      </c>
      <c r="V12" s="82">
        <v>43.222000000000001</v>
      </c>
      <c r="W12" s="31">
        <f t="shared" si="10"/>
        <v>7</v>
      </c>
      <c r="X12" s="83">
        <v>42.902999999999999</v>
      </c>
      <c r="Y12" s="31">
        <f t="shared" si="11"/>
        <v>9</v>
      </c>
      <c r="Z12" s="83">
        <v>42.369</v>
      </c>
      <c r="AA12" s="31">
        <f t="shared" si="12"/>
        <v>5</v>
      </c>
      <c r="AB12" s="25">
        <f t="shared" si="13"/>
        <v>42.738750000000003</v>
      </c>
      <c r="AC12" s="1"/>
    </row>
    <row r="13" spans="1:29" ht="30" customHeight="1">
      <c r="A13" s="15">
        <f t="shared" ca="1" si="0"/>
        <v>9</v>
      </c>
      <c r="B13" s="41" t="s">
        <v>65</v>
      </c>
      <c r="C13" s="42"/>
      <c r="D13" s="82">
        <v>42.585999999999999</v>
      </c>
      <c r="E13" s="36">
        <f t="shared" si="1"/>
        <v>9</v>
      </c>
      <c r="F13" s="82">
        <v>42.784999999999997</v>
      </c>
      <c r="G13" s="31">
        <f t="shared" si="2"/>
        <v>8</v>
      </c>
      <c r="H13" s="83">
        <v>43.058</v>
      </c>
      <c r="I13" s="31">
        <f t="shared" si="3"/>
        <v>9</v>
      </c>
      <c r="J13" s="83">
        <v>43.356000000000002</v>
      </c>
      <c r="K13" s="31">
        <f t="shared" si="4"/>
        <v>9</v>
      </c>
      <c r="L13" s="83">
        <v>42.898000000000003</v>
      </c>
      <c r="M13" s="31">
        <f t="shared" si="5"/>
        <v>10</v>
      </c>
      <c r="N13" s="60">
        <v>43.328000000000003</v>
      </c>
      <c r="O13" s="31">
        <f t="shared" si="6"/>
        <v>10</v>
      </c>
      <c r="P13" s="83">
        <v>42.728000000000002</v>
      </c>
      <c r="Q13" s="31">
        <f t="shared" si="7"/>
        <v>8</v>
      </c>
      <c r="R13" s="83">
        <v>42.81</v>
      </c>
      <c r="S13" s="31">
        <f t="shared" si="8"/>
        <v>7</v>
      </c>
      <c r="T13" s="83">
        <v>43.79</v>
      </c>
      <c r="U13" s="31">
        <f t="shared" si="9"/>
        <v>10</v>
      </c>
      <c r="V13" s="82">
        <v>43.947000000000003</v>
      </c>
      <c r="W13" s="31">
        <f t="shared" si="10"/>
        <v>9</v>
      </c>
      <c r="X13" s="83">
        <v>42.792999999999999</v>
      </c>
      <c r="Y13" s="31">
        <f t="shared" si="11"/>
        <v>6</v>
      </c>
      <c r="Z13" s="83">
        <v>42.591999999999999</v>
      </c>
      <c r="AA13" s="31">
        <f t="shared" si="12"/>
        <v>9</v>
      </c>
      <c r="AB13" s="25">
        <f t="shared" si="13"/>
        <v>43.055916666666668</v>
      </c>
      <c r="AC13" s="1"/>
    </row>
    <row r="14" spans="1:29" ht="30" customHeight="1">
      <c r="A14" s="15">
        <f t="shared" ca="1" si="0"/>
        <v>10</v>
      </c>
      <c r="B14" s="41" t="s">
        <v>42</v>
      </c>
      <c r="C14" s="42"/>
      <c r="D14" s="82">
        <v>42.573</v>
      </c>
      <c r="E14" s="36">
        <f t="shared" si="1"/>
        <v>8</v>
      </c>
      <c r="F14" s="82">
        <v>42.939</v>
      </c>
      <c r="G14" s="31">
        <f t="shared" si="2"/>
        <v>10</v>
      </c>
      <c r="H14" s="43">
        <v>43.161999999999999</v>
      </c>
      <c r="I14" s="31">
        <f t="shared" si="3"/>
        <v>10</v>
      </c>
      <c r="J14" s="83">
        <v>43.567999999999998</v>
      </c>
      <c r="K14" s="31">
        <f t="shared" si="4"/>
        <v>10</v>
      </c>
      <c r="L14" s="83">
        <v>42.755000000000003</v>
      </c>
      <c r="M14" s="31">
        <f t="shared" si="5"/>
        <v>9</v>
      </c>
      <c r="N14" s="82">
        <v>43.097000000000001</v>
      </c>
      <c r="O14" s="31">
        <f t="shared" si="6"/>
        <v>9</v>
      </c>
      <c r="P14" s="83">
        <v>42.927</v>
      </c>
      <c r="Q14" s="31">
        <f t="shared" si="7"/>
        <v>10</v>
      </c>
      <c r="R14" s="83">
        <v>43.347000000000001</v>
      </c>
      <c r="S14" s="31">
        <f t="shared" si="8"/>
        <v>10</v>
      </c>
      <c r="T14" s="83">
        <v>43.262</v>
      </c>
      <c r="U14" s="31">
        <f t="shared" si="9"/>
        <v>9</v>
      </c>
      <c r="V14" s="82">
        <v>44.116999999999997</v>
      </c>
      <c r="W14" s="31">
        <f t="shared" si="10"/>
        <v>10</v>
      </c>
      <c r="X14" s="83">
        <v>43.036000000000001</v>
      </c>
      <c r="Y14" s="31">
        <f t="shared" si="11"/>
        <v>10</v>
      </c>
      <c r="Z14" s="83">
        <v>43.116999999999997</v>
      </c>
      <c r="AA14" s="31">
        <f t="shared" si="12"/>
        <v>10</v>
      </c>
      <c r="AB14" s="25">
        <f t="shared" si="13"/>
        <v>43.158333333333331</v>
      </c>
      <c r="AC14" s="1"/>
    </row>
    <row r="15" spans="1:29" ht="30" customHeight="1">
      <c r="A15" s="15">
        <f t="shared" ca="1" si="0"/>
        <v>11</v>
      </c>
      <c r="B15" s="41" t="s">
        <v>66</v>
      </c>
      <c r="C15" s="44">
        <v>2.5</v>
      </c>
      <c r="D15" s="82">
        <v>43.914000000000001</v>
      </c>
      <c r="E15" s="36">
        <f t="shared" si="1"/>
        <v>11</v>
      </c>
      <c r="F15" s="82">
        <v>43.698999999999998</v>
      </c>
      <c r="G15" s="31">
        <f t="shared" si="2"/>
        <v>11</v>
      </c>
      <c r="H15" s="83">
        <v>44.017000000000003</v>
      </c>
      <c r="I15" s="31">
        <f t="shared" si="3"/>
        <v>12</v>
      </c>
      <c r="J15" s="43">
        <v>44.969000000000001</v>
      </c>
      <c r="K15" s="31">
        <f t="shared" si="4"/>
        <v>12</v>
      </c>
      <c r="L15" s="83">
        <v>43.981999999999999</v>
      </c>
      <c r="M15" s="31">
        <f t="shared" si="5"/>
        <v>12</v>
      </c>
      <c r="N15" s="82">
        <v>44.161000000000001</v>
      </c>
      <c r="O15" s="31">
        <f t="shared" si="6"/>
        <v>11</v>
      </c>
      <c r="P15" s="83">
        <v>43.88</v>
      </c>
      <c r="Q15" s="31">
        <f t="shared" si="7"/>
        <v>11</v>
      </c>
      <c r="R15" s="83">
        <v>44.116</v>
      </c>
      <c r="S15" s="31">
        <f t="shared" si="8"/>
        <v>12</v>
      </c>
      <c r="T15" s="83">
        <v>44.383000000000003</v>
      </c>
      <c r="U15" s="31">
        <f t="shared" si="9"/>
        <v>12</v>
      </c>
      <c r="V15" s="82">
        <v>44.424999999999997</v>
      </c>
      <c r="W15" s="31">
        <f t="shared" si="10"/>
        <v>11</v>
      </c>
      <c r="X15" s="83">
        <v>43.537999999999997</v>
      </c>
      <c r="Y15" s="31">
        <f t="shared" si="11"/>
        <v>11</v>
      </c>
      <c r="Z15" s="83">
        <v>43.707000000000001</v>
      </c>
      <c r="AA15" s="31">
        <f t="shared" si="12"/>
        <v>12</v>
      </c>
      <c r="AB15" s="25">
        <f t="shared" si="13"/>
        <v>44.065916666666659</v>
      </c>
      <c r="AC15" s="1"/>
    </row>
    <row r="16" spans="1:29" ht="30" customHeight="1">
      <c r="A16" s="15">
        <f t="shared" ca="1" si="0"/>
        <v>12</v>
      </c>
      <c r="B16" s="41" t="s">
        <v>43</v>
      </c>
      <c r="C16" s="44">
        <v>25</v>
      </c>
      <c r="D16" s="82">
        <v>43.948999999999998</v>
      </c>
      <c r="E16" s="36">
        <f t="shared" si="1"/>
        <v>12</v>
      </c>
      <c r="F16" s="82">
        <v>43.744999999999997</v>
      </c>
      <c r="G16" s="31">
        <f t="shared" si="2"/>
        <v>12</v>
      </c>
      <c r="H16" s="83">
        <v>43.84</v>
      </c>
      <c r="I16" s="31">
        <f t="shared" si="3"/>
        <v>11</v>
      </c>
      <c r="J16" s="83">
        <v>44.154000000000003</v>
      </c>
      <c r="K16" s="31">
        <f t="shared" si="4"/>
        <v>11</v>
      </c>
      <c r="L16" s="83">
        <v>43.631</v>
      </c>
      <c r="M16" s="31">
        <f t="shared" si="5"/>
        <v>11</v>
      </c>
      <c r="N16" s="82">
        <v>44.222000000000001</v>
      </c>
      <c r="O16" s="31">
        <f t="shared" si="6"/>
        <v>12</v>
      </c>
      <c r="P16" s="83">
        <v>44.225999999999999</v>
      </c>
      <c r="Q16" s="31">
        <f t="shared" si="7"/>
        <v>12</v>
      </c>
      <c r="R16" s="83">
        <v>43.646000000000001</v>
      </c>
      <c r="S16" s="31">
        <f t="shared" si="8"/>
        <v>11</v>
      </c>
      <c r="T16" s="83">
        <v>43.945999999999998</v>
      </c>
      <c r="U16" s="31">
        <f t="shared" si="9"/>
        <v>11</v>
      </c>
      <c r="V16" s="82">
        <v>44.665999999999997</v>
      </c>
      <c r="W16" s="31">
        <f t="shared" si="10"/>
        <v>12</v>
      </c>
      <c r="X16" s="43">
        <v>45.406999999999996</v>
      </c>
      <c r="Y16" s="31">
        <f t="shared" si="11"/>
        <v>12</v>
      </c>
      <c r="Z16" s="83">
        <v>43.7</v>
      </c>
      <c r="AA16" s="31">
        <f t="shared" si="12"/>
        <v>11</v>
      </c>
      <c r="AB16" s="25">
        <f t="shared" si="13"/>
        <v>44.094333333333338</v>
      </c>
      <c r="AC16" s="1"/>
    </row>
    <row r="17" spans="1:29" ht="30" customHeight="1">
      <c r="A17" s="113" t="s">
        <v>21</v>
      </c>
      <c r="B17" s="112"/>
      <c r="C17" s="45">
        <v>6</v>
      </c>
      <c r="D17" s="46">
        <f ca="1">AVERAGEIF(OFFSET(D5,0,0,$C17), "&gt;25")</f>
        <v>42.189666666666668</v>
      </c>
      <c r="E17" s="47">
        <f ca="1">RANK(D17,$D18:$O18,1)</f>
        <v>1</v>
      </c>
      <c r="F17" s="46">
        <f ca="1">AVERAGEIF(OFFSET(F5,0,0,$C17), "&gt;25")</f>
        <v>42.304833333333335</v>
      </c>
      <c r="G17" s="47">
        <f ca="1">RANK(F17,$D18:$O18,1)</f>
        <v>4</v>
      </c>
      <c r="H17" s="48">
        <f ca="1">AVERAGEIF(OFFSET(H5,0,0,$C17), "&gt;25")</f>
        <v>42.430666666666667</v>
      </c>
      <c r="I17" s="47">
        <f ca="1">RANK(H17,$D18:$O18,1)</f>
        <v>6</v>
      </c>
      <c r="J17" s="46">
        <f ca="1">AVERAGEIF(OFFSET(J5,0,0,$C17), "&gt;25")</f>
        <v>42.623666666666672</v>
      </c>
      <c r="K17" s="47">
        <f ca="1">RANK(J17,$D18:$O18,1)</f>
        <v>11</v>
      </c>
      <c r="L17" s="48">
        <f ca="1">AVERAGEIF(OFFSET(L5,0,0,$C17), "&gt;25")</f>
        <v>42.424666666666667</v>
      </c>
      <c r="M17" s="47">
        <f ca="1">RANK(L17,$D18:$O18,1)</f>
        <v>5</v>
      </c>
      <c r="N17" s="46">
        <f ca="1">AVERAGEIF(OFFSET(N5,0,0,$C17), "&gt;25")</f>
        <v>42.61516666666666</v>
      </c>
      <c r="O17" s="47">
        <f ca="1">RANK(N17,$D18:$O18,1)</f>
        <v>10</v>
      </c>
      <c r="P17" s="48">
        <f ca="1">AVERAGEIF(OFFSET(P5,0,0,$C17), "&gt;25")</f>
        <v>42.239666666666665</v>
      </c>
      <c r="Q17" s="47">
        <f ca="1">RANK(P17,$D18:$O18,1)</f>
        <v>3</v>
      </c>
      <c r="R17" s="46">
        <f ca="1">AVERAGEIF(OFFSET(R5,0,0,$C17), "&gt;25")</f>
        <v>42.499833333333335</v>
      </c>
      <c r="S17" s="47">
        <f ca="1">RANK(R17,$D18:$O18,1)</f>
        <v>7</v>
      </c>
      <c r="T17" s="48">
        <f ca="1">AVERAGEIF(OFFSET(T5,0,0,$C17), "&gt;25")</f>
        <v>42.606166666666667</v>
      </c>
      <c r="U17" s="47">
        <f ca="1">RANK(T17,$D18:$O18,1)</f>
        <v>9</v>
      </c>
      <c r="V17" s="46">
        <f ca="1">AVERAGEIF(OFFSET(V5,0,0,$C17), "&gt;25")</f>
        <v>42.969833333333334</v>
      </c>
      <c r="W17" s="47">
        <f ca="1">RANK(V17,$D18:$O18,1)</f>
        <v>12</v>
      </c>
      <c r="X17" s="46">
        <f ca="1">AVERAGEIF(OFFSET(X5,0,0,$C17), "&gt;25")</f>
        <v>42.551499999999997</v>
      </c>
      <c r="Y17" s="47">
        <f ca="1">RANK(X17,$D18:$O18,1)</f>
        <v>8</v>
      </c>
      <c r="Z17" s="46">
        <f ca="1">AVERAGEIF(OFFSET(Z5,0,0,$C17), "&gt;25")</f>
        <v>42.198999999999998</v>
      </c>
      <c r="AA17" s="47">
        <f ca="1">RANK(Z17,$D18:$O18,1)</f>
        <v>2</v>
      </c>
      <c r="AB17" s="49">
        <f>AVERAGEIF(AB5:AB16,"&gt;25")</f>
        <v>42.889715277777782</v>
      </c>
      <c r="AC17" s="1"/>
    </row>
    <row r="18" spans="1:29" ht="30" customHeight="1">
      <c r="A18" s="50"/>
      <c r="B18" s="50"/>
      <c r="C18" s="50"/>
      <c r="D18" s="51">
        <f t="shared" ref="D18:O18" ca="1" si="14">OFFSET($D$17,0,(COLUMN()-4)*2 )</f>
        <v>42.189666666666668</v>
      </c>
      <c r="E18" s="51">
        <f t="shared" ca="1" si="14"/>
        <v>42.304833333333335</v>
      </c>
      <c r="F18" s="51">
        <f t="shared" ca="1" si="14"/>
        <v>42.430666666666667</v>
      </c>
      <c r="G18" s="51">
        <f t="shared" ca="1" si="14"/>
        <v>42.623666666666672</v>
      </c>
      <c r="H18" s="51">
        <f t="shared" ca="1" si="14"/>
        <v>42.424666666666667</v>
      </c>
      <c r="I18" s="51">
        <f t="shared" ca="1" si="14"/>
        <v>42.61516666666666</v>
      </c>
      <c r="J18" s="51">
        <f t="shared" ca="1" si="14"/>
        <v>42.239666666666665</v>
      </c>
      <c r="K18" s="51">
        <f t="shared" ca="1" si="14"/>
        <v>42.499833333333335</v>
      </c>
      <c r="L18" s="51">
        <f t="shared" ca="1" si="14"/>
        <v>42.606166666666667</v>
      </c>
      <c r="M18" s="51">
        <f t="shared" ca="1" si="14"/>
        <v>42.969833333333334</v>
      </c>
      <c r="N18" s="51">
        <f t="shared" ca="1" si="14"/>
        <v>42.551499999999997</v>
      </c>
      <c r="O18" s="51">
        <f t="shared" ca="1" si="14"/>
        <v>42.198999999999998</v>
      </c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0"/>
      <c r="AC18" s="1"/>
    </row>
    <row r="19" spans="1:29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</sheetData>
  <mergeCells count="5">
    <mergeCell ref="A1:AB1"/>
    <mergeCell ref="A3:A4"/>
    <mergeCell ref="B3:B4"/>
    <mergeCell ref="D3:AA3"/>
    <mergeCell ref="A17:B17"/>
  </mergeCells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18"/>
  <sheetViews>
    <sheetView workbookViewId="0"/>
  </sheetViews>
  <sheetFormatPr defaultColWidth="12.59765625" defaultRowHeight="15" customHeight="1"/>
  <cols>
    <col min="1" max="1" width="7.09765625" customWidth="1"/>
    <col min="2" max="2" width="23.8984375" customWidth="1"/>
    <col min="3" max="3" width="7.59765625" customWidth="1"/>
    <col min="4" max="4" width="6.8984375" customWidth="1"/>
    <col min="5" max="5" width="4.09765625" customWidth="1"/>
    <col min="6" max="6" width="6.8984375" customWidth="1"/>
    <col min="7" max="7" width="4.09765625" customWidth="1"/>
    <col min="8" max="8" width="6.59765625" customWidth="1"/>
    <col min="9" max="9" width="3.8984375" customWidth="1"/>
    <col min="10" max="10" width="6.8984375" customWidth="1"/>
    <col min="11" max="11" width="4.3984375" customWidth="1"/>
    <col min="12" max="12" width="6.8984375" customWidth="1"/>
    <col min="13" max="13" width="4.3984375" customWidth="1"/>
    <col min="14" max="14" width="6.8984375" customWidth="1"/>
    <col min="15" max="15" width="3.8984375" customWidth="1"/>
    <col min="16" max="16" width="6.59765625" customWidth="1"/>
    <col min="17" max="17" width="4.09765625" customWidth="1"/>
    <col min="18" max="18" width="6.59765625" customWidth="1"/>
    <col min="19" max="19" width="4.3984375" customWidth="1"/>
    <col min="20" max="20" width="7.09765625" customWidth="1"/>
    <col min="21" max="21" width="4.3984375" customWidth="1"/>
    <col min="22" max="22" width="6.8984375" customWidth="1"/>
    <col min="23" max="23" width="4.3984375" customWidth="1"/>
    <col min="24" max="24" width="6.8984375" customWidth="1"/>
    <col min="25" max="25" width="4.59765625" customWidth="1"/>
    <col min="26" max="26" width="7.09765625" customWidth="1"/>
    <col min="27" max="27" width="4.3984375" customWidth="1"/>
    <col min="28" max="28" width="9.8984375" customWidth="1"/>
  </cols>
  <sheetData>
    <row r="1" spans="1:28">
      <c r="A1" s="104" t="s">
        <v>67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</row>
    <row r="2" spans="1:28" ht="15" customHeight="1">
      <c r="A2" s="2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 customHeight="1">
      <c r="A3" s="106" t="s">
        <v>1</v>
      </c>
      <c r="B3" s="108" t="s">
        <v>2</v>
      </c>
      <c r="C3" s="4"/>
      <c r="D3" s="110" t="s">
        <v>3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2"/>
      <c r="AB3" s="5"/>
    </row>
    <row r="4" spans="1:28" ht="15" customHeight="1">
      <c r="A4" s="107"/>
      <c r="B4" s="109"/>
      <c r="C4" s="6" t="s">
        <v>4</v>
      </c>
      <c r="D4" s="7">
        <v>1</v>
      </c>
      <c r="E4" s="8" t="s">
        <v>5</v>
      </c>
      <c r="F4" s="7">
        <v>3</v>
      </c>
      <c r="G4" s="10" t="s">
        <v>5</v>
      </c>
      <c r="H4" s="7">
        <v>4</v>
      </c>
      <c r="I4" s="10" t="s">
        <v>5</v>
      </c>
      <c r="J4" s="7">
        <v>5</v>
      </c>
      <c r="K4" s="10" t="s">
        <v>5</v>
      </c>
      <c r="L4" s="7">
        <v>6</v>
      </c>
      <c r="M4" s="10" t="s">
        <v>6</v>
      </c>
      <c r="N4" s="7">
        <v>7</v>
      </c>
      <c r="O4" s="10" t="s">
        <v>5</v>
      </c>
      <c r="P4" s="7">
        <v>9</v>
      </c>
      <c r="Q4" s="10" t="s">
        <v>5</v>
      </c>
      <c r="R4" s="7">
        <v>10</v>
      </c>
      <c r="S4" s="10" t="s">
        <v>5</v>
      </c>
      <c r="T4" s="7">
        <v>13</v>
      </c>
      <c r="U4" s="10" t="s">
        <v>5</v>
      </c>
      <c r="V4" s="7">
        <v>21</v>
      </c>
      <c r="W4" s="10" t="s">
        <v>5</v>
      </c>
      <c r="X4" s="7">
        <v>44</v>
      </c>
      <c r="Y4" s="10" t="s">
        <v>5</v>
      </c>
      <c r="Z4" s="12">
        <v>69</v>
      </c>
      <c r="AA4" s="13" t="s">
        <v>6</v>
      </c>
      <c r="AB4" s="14" t="s">
        <v>7</v>
      </c>
    </row>
    <row r="5" spans="1:28" ht="15" customHeight="1">
      <c r="A5" s="15">
        <f t="shared" ref="A5:A16" ca="1" si="0">RANK(AB5,AB$5:OFFSET(AB$5,0,0,COUNTA(B$5:B$16)),1)</f>
        <v>1</v>
      </c>
      <c r="B5" s="54" t="s">
        <v>68</v>
      </c>
      <c r="C5" s="55">
        <v>10</v>
      </c>
      <c r="D5" s="56">
        <v>39.835999999999999</v>
      </c>
      <c r="E5" s="57">
        <f t="shared" ref="E5:E16" si="1">RANK(D5,D$5:D$16,1)</f>
        <v>1</v>
      </c>
      <c r="F5" s="56">
        <v>39.841000000000001</v>
      </c>
      <c r="G5" s="20">
        <f t="shared" ref="G5:G16" si="2">RANK(F5,F$5:F$16,1)</f>
        <v>1</v>
      </c>
      <c r="H5" s="59">
        <v>40.183999999999997</v>
      </c>
      <c r="I5" s="20">
        <f t="shared" ref="I5:I16" si="3">RANK(H5,H$5:H$16,1)</f>
        <v>2</v>
      </c>
      <c r="J5" s="59">
        <v>39.777999999999999</v>
      </c>
      <c r="K5" s="20">
        <f t="shared" ref="K5:K16" si="4">RANK(J5,J$5:J$16,1)</f>
        <v>1</v>
      </c>
      <c r="L5" s="59">
        <v>39.868000000000002</v>
      </c>
      <c r="M5" s="20">
        <f t="shared" ref="M5:M16" si="5">RANK(L5,L$5:L$16,1)</f>
        <v>1</v>
      </c>
      <c r="N5" s="56">
        <v>39.523000000000003</v>
      </c>
      <c r="O5" s="20">
        <f t="shared" ref="O5:O16" si="6">RANK(N5,N$5:N$16,1)</f>
        <v>1</v>
      </c>
      <c r="P5" s="77">
        <v>39.962000000000003</v>
      </c>
      <c r="Q5" s="20">
        <f t="shared" ref="Q5:Q16" si="7">RANK(P5,P$5:P$16,1)</f>
        <v>3</v>
      </c>
      <c r="R5" s="59">
        <v>39.856000000000002</v>
      </c>
      <c r="S5" s="20">
        <f t="shared" ref="S5:S16" si="8">RANK(R5,R$5:R$16,1)</f>
        <v>1</v>
      </c>
      <c r="T5" s="59">
        <v>39.731000000000002</v>
      </c>
      <c r="U5" s="20">
        <f t="shared" ref="U5:U16" si="9">RANK(T5,T$5:T$16,1)</f>
        <v>2</v>
      </c>
      <c r="V5" s="56">
        <v>39.694000000000003</v>
      </c>
      <c r="W5" s="20">
        <f t="shared" ref="W5:W16" si="10">RANK(V5,V$5:V$16,1)</f>
        <v>1</v>
      </c>
      <c r="X5" s="59">
        <v>39.51</v>
      </c>
      <c r="Y5" s="20">
        <f t="shared" ref="Y5:Y16" si="11">RANK(X5,X$5:X$16,1)</f>
        <v>1</v>
      </c>
      <c r="Z5" s="59">
        <v>39.798999999999999</v>
      </c>
      <c r="AA5" s="20">
        <f t="shared" ref="AA5:AA16" si="12">RANK(Z5,Z$5:Z$16,1)</f>
        <v>1</v>
      </c>
      <c r="AB5" s="25">
        <f t="shared" ref="AB5:AB16" si="13">AVERAGEIF(D5:AA5,"&gt;25")</f>
        <v>39.798499999999997</v>
      </c>
    </row>
    <row r="6" spans="1:28" ht="15" customHeight="1">
      <c r="A6" s="15">
        <f t="shared" ca="1" si="0"/>
        <v>2</v>
      </c>
      <c r="B6" s="41" t="s">
        <v>69</v>
      </c>
      <c r="C6" s="44" t="s">
        <v>25</v>
      </c>
      <c r="D6" s="61">
        <v>39.978000000000002</v>
      </c>
      <c r="E6" s="29">
        <f t="shared" si="1"/>
        <v>3</v>
      </c>
      <c r="F6" s="60">
        <v>39.936</v>
      </c>
      <c r="G6" s="34">
        <f t="shared" si="2"/>
        <v>2</v>
      </c>
      <c r="H6" s="62">
        <v>40.494</v>
      </c>
      <c r="I6" s="34">
        <f t="shared" si="3"/>
        <v>5</v>
      </c>
      <c r="J6" s="62">
        <v>40.055</v>
      </c>
      <c r="K6" s="34">
        <f t="shared" si="4"/>
        <v>5</v>
      </c>
      <c r="L6" s="62">
        <v>40.002000000000002</v>
      </c>
      <c r="M6" s="34">
        <f t="shared" si="5"/>
        <v>2</v>
      </c>
      <c r="N6" s="61">
        <v>39.843000000000004</v>
      </c>
      <c r="O6" s="34">
        <f t="shared" si="6"/>
        <v>2</v>
      </c>
      <c r="P6" s="62">
        <v>39.911999999999999</v>
      </c>
      <c r="Q6" s="34">
        <f t="shared" si="7"/>
        <v>1</v>
      </c>
      <c r="R6" s="62">
        <v>39.923999999999999</v>
      </c>
      <c r="S6" s="34">
        <f t="shared" si="8"/>
        <v>2</v>
      </c>
      <c r="T6" s="62">
        <v>39.703000000000003</v>
      </c>
      <c r="U6" s="34">
        <f t="shared" si="9"/>
        <v>1</v>
      </c>
      <c r="V6" s="61">
        <v>39.978000000000002</v>
      </c>
      <c r="W6" s="34">
        <f t="shared" si="10"/>
        <v>4</v>
      </c>
      <c r="X6" s="62">
        <v>39.747999999999998</v>
      </c>
      <c r="Y6" s="34">
        <f t="shared" si="11"/>
        <v>2</v>
      </c>
      <c r="Z6" s="62">
        <v>40.015000000000001</v>
      </c>
      <c r="AA6" s="34">
        <f t="shared" si="12"/>
        <v>2</v>
      </c>
      <c r="AB6" s="25">
        <f t="shared" si="13"/>
        <v>39.965666666666664</v>
      </c>
    </row>
    <row r="7" spans="1:28" ht="15" customHeight="1">
      <c r="A7" s="15">
        <f t="shared" ca="1" si="0"/>
        <v>3</v>
      </c>
      <c r="B7" s="41" t="s">
        <v>34</v>
      </c>
      <c r="C7" s="44" t="s">
        <v>25</v>
      </c>
      <c r="D7" s="61">
        <v>40.14</v>
      </c>
      <c r="E7" s="29">
        <f t="shared" si="1"/>
        <v>4</v>
      </c>
      <c r="F7" s="61">
        <v>40.045999999999999</v>
      </c>
      <c r="G7" s="34">
        <f t="shared" si="2"/>
        <v>4</v>
      </c>
      <c r="H7" s="62">
        <v>40.134</v>
      </c>
      <c r="I7" s="34">
        <f t="shared" si="3"/>
        <v>1</v>
      </c>
      <c r="J7" s="62">
        <v>39.944000000000003</v>
      </c>
      <c r="K7" s="34">
        <f t="shared" si="4"/>
        <v>3</v>
      </c>
      <c r="L7" s="62">
        <v>40.122</v>
      </c>
      <c r="M7" s="34">
        <f t="shared" si="5"/>
        <v>3</v>
      </c>
      <c r="N7" s="61">
        <v>39.911000000000001</v>
      </c>
      <c r="O7" s="34">
        <f t="shared" si="6"/>
        <v>3</v>
      </c>
      <c r="P7" s="62">
        <v>39.942</v>
      </c>
      <c r="Q7" s="34">
        <f t="shared" si="7"/>
        <v>2</v>
      </c>
      <c r="R7" s="62">
        <v>39.927999999999997</v>
      </c>
      <c r="S7" s="34">
        <f t="shared" si="8"/>
        <v>3</v>
      </c>
      <c r="T7" s="62">
        <v>40.165999999999997</v>
      </c>
      <c r="U7" s="34">
        <f t="shared" si="9"/>
        <v>5</v>
      </c>
      <c r="V7" s="60">
        <v>39.774999999999999</v>
      </c>
      <c r="W7" s="34">
        <f t="shared" si="10"/>
        <v>2</v>
      </c>
      <c r="X7" s="62">
        <v>39.997999999999998</v>
      </c>
      <c r="Y7" s="34">
        <f t="shared" si="11"/>
        <v>7</v>
      </c>
      <c r="Z7" s="62">
        <v>40.091999999999999</v>
      </c>
      <c r="AA7" s="34">
        <f t="shared" si="12"/>
        <v>4</v>
      </c>
      <c r="AB7" s="25">
        <f t="shared" si="13"/>
        <v>40.016500000000001</v>
      </c>
    </row>
    <row r="8" spans="1:28" ht="15" customHeight="1">
      <c r="A8" s="15">
        <f t="shared" ca="1" si="0"/>
        <v>4</v>
      </c>
      <c r="B8" s="41" t="s">
        <v>64</v>
      </c>
      <c r="C8" s="44">
        <v>7.5</v>
      </c>
      <c r="D8" s="61">
        <v>40.165999999999997</v>
      </c>
      <c r="E8" s="29">
        <f t="shared" si="1"/>
        <v>5</v>
      </c>
      <c r="F8" s="61">
        <v>40.098999999999997</v>
      </c>
      <c r="G8" s="34">
        <f t="shared" si="2"/>
        <v>5</v>
      </c>
      <c r="H8" s="62">
        <v>40.750999999999998</v>
      </c>
      <c r="I8" s="34">
        <f t="shared" si="3"/>
        <v>10</v>
      </c>
      <c r="J8" s="62">
        <v>39.872999999999998</v>
      </c>
      <c r="K8" s="34">
        <f t="shared" si="4"/>
        <v>2</v>
      </c>
      <c r="L8" s="62">
        <v>40.158000000000001</v>
      </c>
      <c r="M8" s="34">
        <f t="shared" si="5"/>
        <v>5</v>
      </c>
      <c r="N8" s="61">
        <v>40.052999999999997</v>
      </c>
      <c r="O8" s="34">
        <f t="shared" si="6"/>
        <v>5</v>
      </c>
      <c r="P8" s="62">
        <v>40.097999999999999</v>
      </c>
      <c r="Q8" s="34">
        <f t="shared" si="7"/>
        <v>5</v>
      </c>
      <c r="R8" s="43">
        <v>40.012</v>
      </c>
      <c r="S8" s="34">
        <f t="shared" si="8"/>
        <v>4</v>
      </c>
      <c r="T8" s="62">
        <v>40.116</v>
      </c>
      <c r="U8" s="34">
        <f t="shared" si="9"/>
        <v>4</v>
      </c>
      <c r="V8" s="61">
        <v>40.113</v>
      </c>
      <c r="W8" s="34">
        <f t="shared" si="10"/>
        <v>6</v>
      </c>
      <c r="X8" s="62">
        <v>39.939</v>
      </c>
      <c r="Y8" s="34">
        <f t="shared" si="11"/>
        <v>4</v>
      </c>
      <c r="Z8" s="62">
        <v>40.082000000000001</v>
      </c>
      <c r="AA8" s="34">
        <f t="shared" si="12"/>
        <v>3</v>
      </c>
      <c r="AB8" s="25">
        <f t="shared" si="13"/>
        <v>40.121666666666663</v>
      </c>
    </row>
    <row r="9" spans="1:28" ht="15" customHeight="1">
      <c r="A9" s="15">
        <f t="shared" ca="1" si="0"/>
        <v>5</v>
      </c>
      <c r="B9" s="41" t="s">
        <v>23</v>
      </c>
      <c r="C9" s="44">
        <v>2.5</v>
      </c>
      <c r="D9" s="61">
        <v>39.970999999999997</v>
      </c>
      <c r="E9" s="29">
        <f t="shared" si="1"/>
        <v>2</v>
      </c>
      <c r="F9" s="61">
        <v>39.991</v>
      </c>
      <c r="G9" s="34">
        <f t="shared" si="2"/>
        <v>3</v>
      </c>
      <c r="H9" s="43">
        <v>40.491</v>
      </c>
      <c r="I9" s="34">
        <f t="shared" si="3"/>
        <v>4</v>
      </c>
      <c r="J9" s="62">
        <v>40.241999999999997</v>
      </c>
      <c r="K9" s="34">
        <f t="shared" si="4"/>
        <v>6</v>
      </c>
      <c r="L9" s="62">
        <v>40.244</v>
      </c>
      <c r="M9" s="34">
        <f t="shared" si="5"/>
        <v>6</v>
      </c>
      <c r="N9" s="61">
        <v>40.441000000000003</v>
      </c>
      <c r="O9" s="34">
        <f t="shared" si="6"/>
        <v>11</v>
      </c>
      <c r="P9" s="62">
        <v>40.439</v>
      </c>
      <c r="Q9" s="34">
        <f t="shared" si="7"/>
        <v>8</v>
      </c>
      <c r="R9" s="62">
        <v>40.183</v>
      </c>
      <c r="S9" s="34">
        <f t="shared" si="8"/>
        <v>5</v>
      </c>
      <c r="T9" s="62">
        <v>39.941000000000003</v>
      </c>
      <c r="U9" s="34">
        <f t="shared" si="9"/>
        <v>3</v>
      </c>
      <c r="V9" s="61">
        <v>39.939</v>
      </c>
      <c r="W9" s="34">
        <f t="shared" si="10"/>
        <v>3</v>
      </c>
      <c r="X9" s="62">
        <v>39.872999999999998</v>
      </c>
      <c r="Y9" s="34">
        <f t="shared" si="11"/>
        <v>3</v>
      </c>
      <c r="Z9" s="62">
        <v>40.253</v>
      </c>
      <c r="AA9" s="34">
        <f t="shared" si="12"/>
        <v>5</v>
      </c>
      <c r="AB9" s="25">
        <f t="shared" si="13"/>
        <v>40.167333333333332</v>
      </c>
    </row>
    <row r="10" spans="1:28" ht="15" customHeight="1">
      <c r="A10" s="15">
        <f t="shared" ca="1" si="0"/>
        <v>6</v>
      </c>
      <c r="B10" s="41" t="s">
        <v>9</v>
      </c>
      <c r="C10" s="44" t="s">
        <v>25</v>
      </c>
      <c r="D10" s="61">
        <v>40.345999999999997</v>
      </c>
      <c r="E10" s="29">
        <f t="shared" si="1"/>
        <v>7</v>
      </c>
      <c r="F10" s="61">
        <v>40.281999999999996</v>
      </c>
      <c r="G10" s="34">
        <f t="shared" si="2"/>
        <v>7</v>
      </c>
      <c r="H10" s="62">
        <v>40.46</v>
      </c>
      <c r="I10" s="34">
        <f t="shared" si="3"/>
        <v>3</v>
      </c>
      <c r="J10" s="62">
        <v>40.332999999999998</v>
      </c>
      <c r="K10" s="34">
        <f t="shared" si="4"/>
        <v>7</v>
      </c>
      <c r="L10" s="62">
        <v>40.767000000000003</v>
      </c>
      <c r="M10" s="34">
        <f t="shared" si="5"/>
        <v>12</v>
      </c>
      <c r="N10" s="61">
        <v>40.046999999999997</v>
      </c>
      <c r="O10" s="34">
        <f t="shared" si="6"/>
        <v>4</v>
      </c>
      <c r="P10" s="62">
        <v>40.091000000000001</v>
      </c>
      <c r="Q10" s="34">
        <f t="shared" si="7"/>
        <v>4</v>
      </c>
      <c r="R10" s="62">
        <v>40.213000000000001</v>
      </c>
      <c r="S10" s="34">
        <f t="shared" si="8"/>
        <v>6</v>
      </c>
      <c r="T10" s="62">
        <v>40.293999999999997</v>
      </c>
      <c r="U10" s="34">
        <f t="shared" si="9"/>
        <v>8</v>
      </c>
      <c r="V10" s="61">
        <v>40.121000000000002</v>
      </c>
      <c r="W10" s="34">
        <f t="shared" si="10"/>
        <v>7</v>
      </c>
      <c r="X10" s="43">
        <v>39.985999999999997</v>
      </c>
      <c r="Y10" s="34">
        <f t="shared" si="11"/>
        <v>5</v>
      </c>
      <c r="Z10" s="62">
        <v>40.668999999999997</v>
      </c>
      <c r="AA10" s="34">
        <f t="shared" si="12"/>
        <v>10</v>
      </c>
      <c r="AB10" s="25">
        <f t="shared" si="13"/>
        <v>40.300749999999994</v>
      </c>
    </row>
    <row r="11" spans="1:28" ht="15" customHeight="1">
      <c r="A11" s="15">
        <f t="shared" ca="1" si="0"/>
        <v>7</v>
      </c>
      <c r="B11" s="41" t="s">
        <v>26</v>
      </c>
      <c r="C11" s="44">
        <v>7.5</v>
      </c>
      <c r="D11" s="61">
        <v>40.4</v>
      </c>
      <c r="E11" s="29">
        <f t="shared" si="1"/>
        <v>9</v>
      </c>
      <c r="F11" s="61">
        <v>40.176000000000002</v>
      </c>
      <c r="G11" s="34">
        <f t="shared" si="2"/>
        <v>6</v>
      </c>
      <c r="H11" s="62">
        <v>40.619</v>
      </c>
      <c r="I11" s="34">
        <f t="shared" si="3"/>
        <v>7</v>
      </c>
      <c r="J11" s="62">
        <v>40.530999999999999</v>
      </c>
      <c r="K11" s="34">
        <f t="shared" si="4"/>
        <v>10</v>
      </c>
      <c r="L11" s="43">
        <v>40.341000000000001</v>
      </c>
      <c r="M11" s="34">
        <f t="shared" si="5"/>
        <v>8</v>
      </c>
      <c r="N11" s="61">
        <v>40.283999999999999</v>
      </c>
      <c r="O11" s="34">
        <f t="shared" si="6"/>
        <v>8</v>
      </c>
      <c r="P11" s="62">
        <v>40.347999999999999</v>
      </c>
      <c r="Q11" s="34">
        <f t="shared" si="7"/>
        <v>6</v>
      </c>
      <c r="R11" s="62">
        <v>40.232999999999997</v>
      </c>
      <c r="S11" s="34">
        <f t="shared" si="8"/>
        <v>7</v>
      </c>
      <c r="T11" s="62">
        <v>40.173999999999999</v>
      </c>
      <c r="U11" s="34">
        <f t="shared" si="9"/>
        <v>6</v>
      </c>
      <c r="V11" s="61">
        <v>40.344000000000001</v>
      </c>
      <c r="W11" s="34">
        <f t="shared" si="10"/>
        <v>10</v>
      </c>
      <c r="X11" s="62">
        <v>40.015000000000001</v>
      </c>
      <c r="Y11" s="34">
        <f t="shared" si="11"/>
        <v>8</v>
      </c>
      <c r="Z11" s="62">
        <v>40.371000000000002</v>
      </c>
      <c r="AA11" s="34">
        <f t="shared" si="12"/>
        <v>8</v>
      </c>
      <c r="AB11" s="25">
        <f t="shared" si="13"/>
        <v>40.319666666666663</v>
      </c>
    </row>
    <row r="12" spans="1:28" ht="15" customHeight="1">
      <c r="A12" s="15">
        <f t="shared" ca="1" si="0"/>
        <v>8</v>
      </c>
      <c r="B12" s="41" t="s">
        <v>70</v>
      </c>
      <c r="C12" s="44">
        <v>2.5</v>
      </c>
      <c r="D12" s="60">
        <v>40.256999999999998</v>
      </c>
      <c r="E12" s="29">
        <f t="shared" si="1"/>
        <v>6</v>
      </c>
      <c r="F12" s="61">
        <v>40.595999999999997</v>
      </c>
      <c r="G12" s="34">
        <f t="shared" si="2"/>
        <v>11</v>
      </c>
      <c r="H12" s="62">
        <v>40.555999999999997</v>
      </c>
      <c r="I12" s="34">
        <f t="shared" si="3"/>
        <v>6</v>
      </c>
      <c r="J12" s="62">
        <v>40.381</v>
      </c>
      <c r="K12" s="34">
        <f t="shared" si="4"/>
        <v>8</v>
      </c>
      <c r="L12" s="62">
        <v>40.313000000000002</v>
      </c>
      <c r="M12" s="34">
        <f t="shared" si="5"/>
        <v>7</v>
      </c>
      <c r="N12" s="61">
        <v>40.341999999999999</v>
      </c>
      <c r="O12" s="34">
        <f t="shared" si="6"/>
        <v>10</v>
      </c>
      <c r="P12" s="62">
        <v>40.563000000000002</v>
      </c>
      <c r="Q12" s="34">
        <f t="shared" si="7"/>
        <v>10</v>
      </c>
      <c r="R12" s="62">
        <v>40.328000000000003</v>
      </c>
      <c r="S12" s="34">
        <f t="shared" si="8"/>
        <v>10</v>
      </c>
      <c r="T12" s="62">
        <v>40.375999999999998</v>
      </c>
      <c r="U12" s="34">
        <f t="shared" si="9"/>
        <v>9</v>
      </c>
      <c r="V12" s="61">
        <v>40.540999999999997</v>
      </c>
      <c r="W12" s="34">
        <f t="shared" si="10"/>
        <v>11</v>
      </c>
      <c r="X12" s="62">
        <v>40.109000000000002</v>
      </c>
      <c r="Y12" s="34">
        <f t="shared" si="11"/>
        <v>9</v>
      </c>
      <c r="Z12" s="62">
        <v>40.253</v>
      </c>
      <c r="AA12" s="34">
        <f t="shared" si="12"/>
        <v>5</v>
      </c>
      <c r="AB12" s="25">
        <f t="shared" si="13"/>
        <v>40.384583333333332</v>
      </c>
    </row>
    <row r="13" spans="1:28" ht="15" customHeight="1">
      <c r="A13" s="15">
        <f t="shared" ca="1" si="0"/>
        <v>9</v>
      </c>
      <c r="B13" s="41" t="s">
        <v>71</v>
      </c>
      <c r="C13" s="44">
        <v>15</v>
      </c>
      <c r="D13" s="61">
        <v>40.387999999999998</v>
      </c>
      <c r="E13" s="29">
        <f t="shared" si="1"/>
        <v>8</v>
      </c>
      <c r="F13" s="61">
        <v>40.57</v>
      </c>
      <c r="G13" s="34">
        <f t="shared" si="2"/>
        <v>10</v>
      </c>
      <c r="H13" s="62">
        <v>40.75</v>
      </c>
      <c r="I13" s="34">
        <f t="shared" si="3"/>
        <v>9</v>
      </c>
      <c r="J13" s="62">
        <v>40.554000000000002</v>
      </c>
      <c r="K13" s="34">
        <f t="shared" si="4"/>
        <v>11</v>
      </c>
      <c r="L13" s="62">
        <v>40.521000000000001</v>
      </c>
      <c r="M13" s="34">
        <f t="shared" si="5"/>
        <v>9</v>
      </c>
      <c r="N13" s="61">
        <v>40.156999999999996</v>
      </c>
      <c r="O13" s="34">
        <f t="shared" si="6"/>
        <v>6</v>
      </c>
      <c r="P13" s="62">
        <v>40.436999999999998</v>
      </c>
      <c r="Q13" s="34">
        <f t="shared" si="7"/>
        <v>7</v>
      </c>
      <c r="R13" s="62">
        <v>40.31</v>
      </c>
      <c r="S13" s="34">
        <f t="shared" si="8"/>
        <v>9</v>
      </c>
      <c r="T13" s="62">
        <v>40.255000000000003</v>
      </c>
      <c r="U13" s="34">
        <f t="shared" si="9"/>
        <v>7</v>
      </c>
      <c r="V13" s="61">
        <v>40.094000000000001</v>
      </c>
      <c r="W13" s="34">
        <f t="shared" si="10"/>
        <v>5</v>
      </c>
      <c r="X13" s="62">
        <v>40.365000000000002</v>
      </c>
      <c r="Y13" s="34">
        <f t="shared" si="11"/>
        <v>10</v>
      </c>
      <c r="Z13" s="43">
        <v>40.33</v>
      </c>
      <c r="AA13" s="34">
        <f t="shared" si="12"/>
        <v>7</v>
      </c>
      <c r="AB13" s="25">
        <f t="shared" si="13"/>
        <v>40.39425</v>
      </c>
    </row>
    <row r="14" spans="1:28" ht="15" customHeight="1">
      <c r="A14" s="15">
        <f t="shared" ca="1" si="0"/>
        <v>10</v>
      </c>
      <c r="B14" s="41" t="s">
        <v>72</v>
      </c>
      <c r="C14" s="44">
        <v>12.5</v>
      </c>
      <c r="D14" s="61">
        <v>40.732999999999997</v>
      </c>
      <c r="E14" s="29">
        <f t="shared" si="1"/>
        <v>10</v>
      </c>
      <c r="F14" s="61">
        <v>40.289000000000001</v>
      </c>
      <c r="G14" s="34">
        <f t="shared" si="2"/>
        <v>8</v>
      </c>
      <c r="H14" s="62">
        <v>40.633000000000003</v>
      </c>
      <c r="I14" s="34">
        <f t="shared" si="3"/>
        <v>8</v>
      </c>
      <c r="J14" s="43">
        <v>40.47</v>
      </c>
      <c r="K14" s="34">
        <f t="shared" si="4"/>
        <v>9</v>
      </c>
      <c r="L14" s="62">
        <v>40.140999999999998</v>
      </c>
      <c r="M14" s="34">
        <f t="shared" si="5"/>
        <v>4</v>
      </c>
      <c r="N14" s="61">
        <v>40.311</v>
      </c>
      <c r="O14" s="34">
        <f t="shared" si="6"/>
        <v>9</v>
      </c>
      <c r="P14" s="62">
        <v>40.542000000000002</v>
      </c>
      <c r="Q14" s="34">
        <f t="shared" si="7"/>
        <v>9</v>
      </c>
      <c r="R14" s="62">
        <v>40.262</v>
      </c>
      <c r="S14" s="34">
        <f t="shared" si="8"/>
        <v>8</v>
      </c>
      <c r="T14" s="62">
        <v>40.491999999999997</v>
      </c>
      <c r="U14" s="34">
        <f t="shared" si="9"/>
        <v>11</v>
      </c>
      <c r="V14" s="61">
        <v>40.210999999999999</v>
      </c>
      <c r="W14" s="34">
        <f t="shared" si="10"/>
        <v>8</v>
      </c>
      <c r="X14" s="62">
        <v>40.406999999999996</v>
      </c>
      <c r="Y14" s="34">
        <f t="shared" si="11"/>
        <v>11</v>
      </c>
      <c r="Z14" s="62">
        <v>40.564999999999998</v>
      </c>
      <c r="AA14" s="34">
        <f t="shared" si="12"/>
        <v>9</v>
      </c>
      <c r="AB14" s="25">
        <f t="shared" si="13"/>
        <v>40.421333333333337</v>
      </c>
    </row>
    <row r="15" spans="1:28" ht="15" customHeight="1">
      <c r="A15" s="15">
        <f t="shared" ca="1" si="0"/>
        <v>11</v>
      </c>
      <c r="B15" s="41" t="s">
        <v>18</v>
      </c>
      <c r="C15" s="44">
        <v>12.5</v>
      </c>
      <c r="D15" s="61">
        <v>41.148000000000003</v>
      </c>
      <c r="E15" s="29">
        <f t="shared" si="1"/>
        <v>12</v>
      </c>
      <c r="F15" s="61">
        <v>40.371000000000002</v>
      </c>
      <c r="G15" s="34">
        <f t="shared" si="2"/>
        <v>9</v>
      </c>
      <c r="H15" s="62">
        <v>41.006</v>
      </c>
      <c r="I15" s="34">
        <f t="shared" si="3"/>
        <v>11</v>
      </c>
      <c r="J15" s="62">
        <v>40.012999999999998</v>
      </c>
      <c r="K15" s="34">
        <f t="shared" si="4"/>
        <v>4</v>
      </c>
      <c r="L15" s="62">
        <v>40.606000000000002</v>
      </c>
      <c r="M15" s="34">
        <f t="shared" si="5"/>
        <v>11</v>
      </c>
      <c r="N15" s="60">
        <v>40.213999999999999</v>
      </c>
      <c r="O15" s="34">
        <f t="shared" si="6"/>
        <v>7</v>
      </c>
      <c r="P15" s="62">
        <v>41.68</v>
      </c>
      <c r="Q15" s="34">
        <f t="shared" si="7"/>
        <v>12</v>
      </c>
      <c r="R15" s="62">
        <v>40.677</v>
      </c>
      <c r="S15" s="34">
        <f t="shared" si="8"/>
        <v>12</v>
      </c>
      <c r="T15" s="62">
        <v>40.387999999999998</v>
      </c>
      <c r="U15" s="34">
        <f t="shared" si="9"/>
        <v>10</v>
      </c>
      <c r="V15" s="61">
        <v>40.237000000000002</v>
      </c>
      <c r="W15" s="34">
        <f t="shared" si="10"/>
        <v>9</v>
      </c>
      <c r="X15" s="62">
        <v>39.994999999999997</v>
      </c>
      <c r="Y15" s="34">
        <f t="shared" si="11"/>
        <v>6</v>
      </c>
      <c r="Z15" s="62">
        <v>40.725000000000001</v>
      </c>
      <c r="AA15" s="34">
        <f t="shared" si="12"/>
        <v>11</v>
      </c>
      <c r="AB15" s="25">
        <f t="shared" si="13"/>
        <v>40.588333333333338</v>
      </c>
    </row>
    <row r="16" spans="1:28" ht="15" customHeight="1">
      <c r="A16" s="15">
        <f t="shared" ca="1" si="0"/>
        <v>12</v>
      </c>
      <c r="B16" s="41" t="s">
        <v>42</v>
      </c>
      <c r="C16" s="44" t="s">
        <v>25</v>
      </c>
      <c r="D16" s="61">
        <v>40.817999999999998</v>
      </c>
      <c r="E16" s="29">
        <f t="shared" si="1"/>
        <v>11</v>
      </c>
      <c r="F16" s="61">
        <v>40.948999999999998</v>
      </c>
      <c r="G16" s="34">
        <f t="shared" si="2"/>
        <v>12</v>
      </c>
      <c r="H16" s="62">
        <v>41.323999999999998</v>
      </c>
      <c r="I16" s="34">
        <f t="shared" si="3"/>
        <v>12</v>
      </c>
      <c r="J16" s="62">
        <v>40.612000000000002</v>
      </c>
      <c r="K16" s="34">
        <f t="shared" si="4"/>
        <v>12</v>
      </c>
      <c r="L16" s="62">
        <v>40.591000000000001</v>
      </c>
      <c r="M16" s="34">
        <f t="shared" si="5"/>
        <v>10</v>
      </c>
      <c r="N16" s="61">
        <v>40.884</v>
      </c>
      <c r="O16" s="34">
        <f t="shared" si="6"/>
        <v>12</v>
      </c>
      <c r="P16" s="62">
        <v>41.198</v>
      </c>
      <c r="Q16" s="34">
        <f t="shared" si="7"/>
        <v>11</v>
      </c>
      <c r="R16" s="62">
        <v>40.606999999999999</v>
      </c>
      <c r="S16" s="34">
        <f t="shared" si="8"/>
        <v>11</v>
      </c>
      <c r="T16" s="43">
        <v>40.619</v>
      </c>
      <c r="U16" s="34">
        <f t="shared" si="9"/>
        <v>12</v>
      </c>
      <c r="V16" s="61">
        <v>41.726999999999997</v>
      </c>
      <c r="W16" s="34">
        <f t="shared" si="10"/>
        <v>12</v>
      </c>
      <c r="X16" s="62">
        <v>40.787999999999997</v>
      </c>
      <c r="Y16" s="34">
        <f t="shared" si="11"/>
        <v>12</v>
      </c>
      <c r="Z16" s="62">
        <v>40.926000000000002</v>
      </c>
      <c r="AA16" s="34">
        <f t="shared" si="12"/>
        <v>12</v>
      </c>
      <c r="AB16" s="25">
        <f t="shared" si="13"/>
        <v>40.920249999999996</v>
      </c>
    </row>
    <row r="17" spans="1:28" ht="15" customHeight="1">
      <c r="A17" s="113" t="s">
        <v>21</v>
      </c>
      <c r="B17" s="112"/>
      <c r="C17" s="84">
        <v>7</v>
      </c>
      <c r="D17" s="46">
        <f ca="1">AVERAGEIF(OFFSET(D5,0,0,$C17), "&gt;25")</f>
        <v>40.119571428571426</v>
      </c>
      <c r="E17" s="47">
        <f ca="1">RANK(D17,$D18:$O18,1)</f>
        <v>9</v>
      </c>
      <c r="F17" s="46">
        <f ca="1">AVERAGEIF(OFFSET(F5,0,0,$C17), "&gt;25")</f>
        <v>40.052999999999997</v>
      </c>
      <c r="G17" s="47">
        <f ca="1">RANK(F17,$D18:$O18,1)</f>
        <v>6</v>
      </c>
      <c r="H17" s="48">
        <f ca="1">AVERAGEIF(OFFSET(H5,0,0,$C17), "&gt;25")</f>
        <v>40.447571428571429</v>
      </c>
      <c r="I17" s="47">
        <f ca="1">RANK(H17,$D18:$O18,1)</f>
        <v>12</v>
      </c>
      <c r="J17" s="46">
        <f ca="1">AVERAGEIF(OFFSET(J5,0,0,$C17), "&gt;25")</f>
        <v>40.107999999999997</v>
      </c>
      <c r="K17" s="47">
        <f ca="1">RANK(J17,$D18:$O18,1)</f>
        <v>7</v>
      </c>
      <c r="L17" s="48">
        <f ca="1">AVERAGEIF(OFFSET(L5,0,0,$C17), "&gt;25")</f>
        <v>40.214571428571432</v>
      </c>
      <c r="M17" s="47">
        <f ca="1">RANK(L17,$D18:$O18,1)</f>
        <v>11</v>
      </c>
      <c r="N17" s="46">
        <f ca="1">AVERAGEIF(OFFSET(N5,0,0,$C17), "&gt;25")</f>
        <v>40.014571428571436</v>
      </c>
      <c r="O17" s="47">
        <f ca="1">RANK(N17,$D18:$O18,1)</f>
        <v>3</v>
      </c>
      <c r="P17" s="48">
        <f ca="1">AVERAGEIF(OFFSET(P5,0,0,$C17), "&gt;25")</f>
        <v>40.113142857142854</v>
      </c>
      <c r="Q17" s="47">
        <f ca="1">RANK(P17,$D18:$O18,1)</f>
        <v>8</v>
      </c>
      <c r="R17" s="46">
        <f ca="1">AVERAGEIF(OFFSET(R5,0,0,$C17), "&gt;25")</f>
        <v>40.049857142857142</v>
      </c>
      <c r="S17" s="47">
        <f ca="1">RANK(R17,$D18:$O18,1)</f>
        <v>5</v>
      </c>
      <c r="T17" s="48">
        <f ca="1">AVERAGEIF(OFFSET(T5,0,0,$C17), "&gt;25")</f>
        <v>40.017857142857146</v>
      </c>
      <c r="U17" s="47">
        <f ca="1">RANK(T17,$D18:$O18,1)</f>
        <v>4</v>
      </c>
      <c r="V17" s="46">
        <f ca="1">AVERAGEIF(OFFSET(V5,0,0,$C17), "&gt;25")</f>
        <v>39.994857142857143</v>
      </c>
      <c r="W17" s="47">
        <f ca="1">RANK(V17,$D18:$O18,1)</f>
        <v>2</v>
      </c>
      <c r="X17" s="46">
        <f ca="1">AVERAGEIF(OFFSET(X5,0,0,$C17), "&gt;25")</f>
        <v>39.866999999999997</v>
      </c>
      <c r="Y17" s="47">
        <f ca="1">RANK(X17,$D18:$O18,1)</f>
        <v>1</v>
      </c>
      <c r="Z17" s="46">
        <f ca="1">AVERAGEIF(OFFSET(Z5,0,0,$C17), "&gt;25")</f>
        <v>40.182999999999993</v>
      </c>
      <c r="AA17" s="47">
        <f ca="1">RANK(Z17,$D18:$O18,1)</f>
        <v>10</v>
      </c>
      <c r="AB17" s="49">
        <f>AVERAGEIF(AB5:AB16,"&gt;25")</f>
        <v>40.283236111111108</v>
      </c>
    </row>
    <row r="18" spans="1:28" ht="15" customHeight="1">
      <c r="A18" s="50"/>
      <c r="B18" s="50"/>
      <c r="C18" s="50"/>
      <c r="D18" s="51">
        <f t="shared" ref="D18:O18" ca="1" si="14">OFFSET($D$17,0,(COLUMN()-4)*2 )</f>
        <v>40.119571428571426</v>
      </c>
      <c r="E18" s="51">
        <f t="shared" ca="1" si="14"/>
        <v>40.052999999999997</v>
      </c>
      <c r="F18" s="51">
        <f t="shared" ca="1" si="14"/>
        <v>40.447571428571429</v>
      </c>
      <c r="G18" s="51">
        <f t="shared" ca="1" si="14"/>
        <v>40.107999999999997</v>
      </c>
      <c r="H18" s="51">
        <f t="shared" ca="1" si="14"/>
        <v>40.214571428571432</v>
      </c>
      <c r="I18" s="51">
        <f t="shared" ca="1" si="14"/>
        <v>40.014571428571436</v>
      </c>
      <c r="J18" s="51">
        <f t="shared" ca="1" si="14"/>
        <v>40.113142857142854</v>
      </c>
      <c r="K18" s="51">
        <f t="shared" ca="1" si="14"/>
        <v>40.049857142857142</v>
      </c>
      <c r="L18" s="51">
        <f t="shared" ca="1" si="14"/>
        <v>40.017857142857146</v>
      </c>
      <c r="M18" s="51">
        <f t="shared" ca="1" si="14"/>
        <v>39.994857142857143</v>
      </c>
      <c r="N18" s="51">
        <f t="shared" ca="1" si="14"/>
        <v>39.866999999999997</v>
      </c>
      <c r="O18" s="51">
        <f t="shared" ca="1" si="14"/>
        <v>40.182999999999993</v>
      </c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0"/>
    </row>
  </sheetData>
  <mergeCells count="5">
    <mergeCell ref="A1:AB1"/>
    <mergeCell ref="A3:A4"/>
    <mergeCell ref="B3:B4"/>
    <mergeCell ref="D3:AA3"/>
    <mergeCell ref="A17:B17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workbookViewId="0"/>
  </sheetViews>
  <sheetFormatPr defaultColWidth="12.59765625" defaultRowHeight="15" customHeight="1"/>
  <cols>
    <col min="1" max="1" width="7.3984375" customWidth="1"/>
    <col min="2" max="2" width="24.3984375" customWidth="1"/>
    <col min="3" max="3" width="6.5" customWidth="1"/>
    <col min="4" max="4" width="7.19921875" customWidth="1"/>
    <col min="5" max="5" width="4.09765625" customWidth="1"/>
    <col min="6" max="6" width="7" customWidth="1"/>
    <col min="7" max="7" width="4.09765625" customWidth="1"/>
    <col min="8" max="8" width="7" customWidth="1"/>
    <col min="9" max="9" width="4.09765625" customWidth="1"/>
    <col min="10" max="10" width="7" customWidth="1"/>
    <col min="11" max="11" width="4.09765625" customWidth="1"/>
    <col min="12" max="12" width="7" customWidth="1"/>
    <col min="13" max="13" width="4.09765625" customWidth="1"/>
    <col min="14" max="14" width="7" customWidth="1"/>
    <col min="15" max="15" width="4.09765625" customWidth="1"/>
    <col min="16" max="16" width="7" customWidth="1"/>
    <col min="17" max="17" width="4.09765625" customWidth="1"/>
    <col min="18" max="18" width="7" customWidth="1"/>
    <col min="19" max="19" width="4.09765625" customWidth="1"/>
    <col min="20" max="20" width="7" customWidth="1"/>
    <col min="21" max="21" width="4.09765625" customWidth="1"/>
    <col min="22" max="22" width="7" customWidth="1"/>
    <col min="23" max="23" width="4.3984375" customWidth="1"/>
    <col min="24" max="24" width="7" customWidth="1"/>
    <col min="25" max="25" width="4.09765625" customWidth="1"/>
    <col min="26" max="26" width="7" customWidth="1"/>
    <col min="27" max="27" width="4.09765625" customWidth="1"/>
    <col min="28" max="28" width="9.5" customWidth="1"/>
    <col min="29" max="29" width="7.69921875" customWidth="1"/>
  </cols>
  <sheetData>
    <row r="1" spans="1:29" ht="12.75" customHeight="1">
      <c r="A1" s="104" t="s">
        <v>58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"/>
    </row>
    <row r="2" spans="1:29" ht="12.75" customHeight="1">
      <c r="A2" s="2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</row>
    <row r="3" spans="1:29" ht="12.75" customHeight="1">
      <c r="A3" s="106" t="s">
        <v>1</v>
      </c>
      <c r="B3" s="108" t="s">
        <v>2</v>
      </c>
      <c r="C3" s="4"/>
      <c r="D3" s="110" t="s">
        <v>3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2"/>
      <c r="AB3" s="5"/>
      <c r="AC3" s="1"/>
    </row>
    <row r="4" spans="1:29" ht="28.5" customHeight="1">
      <c r="A4" s="107"/>
      <c r="B4" s="109"/>
      <c r="C4" s="6" t="s">
        <v>4</v>
      </c>
      <c r="D4" s="7">
        <v>1</v>
      </c>
      <c r="E4" s="8" t="s">
        <v>5</v>
      </c>
      <c r="F4" s="7">
        <v>3</v>
      </c>
      <c r="G4" s="10" t="s">
        <v>5</v>
      </c>
      <c r="H4" s="7">
        <v>4</v>
      </c>
      <c r="I4" s="10" t="s">
        <v>5</v>
      </c>
      <c r="J4" s="7">
        <v>5</v>
      </c>
      <c r="K4" s="10" t="s">
        <v>5</v>
      </c>
      <c r="L4" s="7">
        <v>6</v>
      </c>
      <c r="M4" s="10" t="s">
        <v>6</v>
      </c>
      <c r="N4" s="7">
        <v>7</v>
      </c>
      <c r="O4" s="10" t="s">
        <v>5</v>
      </c>
      <c r="P4" s="7">
        <v>9</v>
      </c>
      <c r="Q4" s="10" t="s">
        <v>5</v>
      </c>
      <c r="R4" s="7">
        <v>10</v>
      </c>
      <c r="S4" s="10" t="s">
        <v>5</v>
      </c>
      <c r="T4" s="7">
        <v>13</v>
      </c>
      <c r="U4" s="10" t="s">
        <v>5</v>
      </c>
      <c r="V4" s="7">
        <v>21</v>
      </c>
      <c r="W4" s="10" t="s">
        <v>5</v>
      </c>
      <c r="X4" s="7">
        <v>44</v>
      </c>
      <c r="Y4" s="10" t="s">
        <v>5</v>
      </c>
      <c r="Z4" s="12">
        <v>69</v>
      </c>
      <c r="AA4" s="13" t="s">
        <v>6</v>
      </c>
      <c r="AB4" s="14" t="s">
        <v>7</v>
      </c>
      <c r="AC4" s="1"/>
    </row>
    <row r="5" spans="1:29" ht="30" customHeight="1">
      <c r="A5" s="15" t="e">
        <f t="shared" ref="A5:A8" ca="1" si="0">RANK(AB5,AB$5:OFFSET(AB$5,0,0,COUNTA(B$5:B$24)),1)</f>
        <v>#DIV/0!</v>
      </c>
      <c r="B5" s="85"/>
      <c r="C5" s="79"/>
      <c r="D5" s="86"/>
      <c r="E5" s="57" t="e">
        <f t="shared" ref="E5:E29" si="1">RANK(D5,D$5:D$29,1)</f>
        <v>#N/A</v>
      </c>
      <c r="F5" s="86"/>
      <c r="G5" s="20" t="e">
        <f t="shared" ref="G5:G29" si="2">RANK(F5,F$5:F$29,1)</f>
        <v>#N/A</v>
      </c>
      <c r="H5" s="76"/>
      <c r="I5" s="20" t="e">
        <f t="shared" ref="I5:I29" si="3">RANK(H5,H$5:H$29,1)</f>
        <v>#N/A</v>
      </c>
      <c r="J5" s="76"/>
      <c r="K5" s="20" t="e">
        <f t="shared" ref="K5:K29" si="4">RANK(J5,J$5:J$29,1)</f>
        <v>#N/A</v>
      </c>
      <c r="L5" s="76"/>
      <c r="M5" s="20" t="e">
        <f t="shared" ref="M5:M29" si="5">RANK(L5,L$5:L$29,1)</f>
        <v>#N/A</v>
      </c>
      <c r="N5" s="86"/>
      <c r="O5" s="20" t="e">
        <f t="shared" ref="O5:O29" si="6">RANK(N5,N$5:N$29,1)</f>
        <v>#N/A</v>
      </c>
      <c r="P5" s="76"/>
      <c r="Q5" s="20" t="e">
        <f t="shared" ref="Q5:Q29" si="7">RANK(P5,P$5:P$29,1)</f>
        <v>#N/A</v>
      </c>
      <c r="R5" s="76"/>
      <c r="S5" s="20" t="e">
        <f t="shared" ref="S5:S29" si="8">RANK(R5,R$5:R$29,1)</f>
        <v>#N/A</v>
      </c>
      <c r="T5" s="76"/>
      <c r="U5" s="20" t="e">
        <f t="shared" ref="U5:U29" si="9">RANK(T5,T$5:T$29,1)</f>
        <v>#N/A</v>
      </c>
      <c r="V5" s="86"/>
      <c r="W5" s="20" t="e">
        <f t="shared" ref="W5:W29" si="10">RANK(V5,V$5:V$29,1)</f>
        <v>#N/A</v>
      </c>
      <c r="X5" s="76"/>
      <c r="Y5" s="20" t="e">
        <f t="shared" ref="Y5:Y29" si="11">RANK(X5,X$5:X$29,1)</f>
        <v>#N/A</v>
      </c>
      <c r="Z5" s="76"/>
      <c r="AA5" s="20" t="e">
        <f t="shared" ref="AA5:AA29" si="12">RANK(Z5,Z$5:Z$29,1)</f>
        <v>#N/A</v>
      </c>
      <c r="AB5" s="25" t="e">
        <f t="shared" ref="AB5:AB27" si="13">AVERAGEIF(D5:AA5,"&gt;25")</f>
        <v>#DIV/0!</v>
      </c>
      <c r="AC5" s="1"/>
    </row>
    <row r="6" spans="1:29" ht="30" customHeight="1">
      <c r="A6" s="15" t="e">
        <f t="shared" ca="1" si="0"/>
        <v>#DIV/0!</v>
      </c>
      <c r="B6" s="87"/>
      <c r="C6" s="42"/>
      <c r="D6" s="88"/>
      <c r="E6" s="29" t="e">
        <f t="shared" si="1"/>
        <v>#N/A</v>
      </c>
      <c r="F6" s="88"/>
      <c r="G6" s="34" t="e">
        <f t="shared" si="2"/>
        <v>#N/A</v>
      </c>
      <c r="H6" s="89"/>
      <c r="I6" s="34" t="e">
        <f t="shared" si="3"/>
        <v>#N/A</v>
      </c>
      <c r="J6" s="89"/>
      <c r="K6" s="34" t="e">
        <f t="shared" si="4"/>
        <v>#N/A</v>
      </c>
      <c r="L6" s="89"/>
      <c r="M6" s="34" t="e">
        <f t="shared" si="5"/>
        <v>#N/A</v>
      </c>
      <c r="N6" s="88"/>
      <c r="O6" s="34" t="e">
        <f t="shared" si="6"/>
        <v>#N/A</v>
      </c>
      <c r="P6" s="89"/>
      <c r="Q6" s="34" t="e">
        <f t="shared" si="7"/>
        <v>#N/A</v>
      </c>
      <c r="R6" s="89"/>
      <c r="S6" s="34" t="e">
        <f t="shared" si="8"/>
        <v>#N/A</v>
      </c>
      <c r="T6" s="89"/>
      <c r="U6" s="34" t="e">
        <f t="shared" si="9"/>
        <v>#N/A</v>
      </c>
      <c r="V6" s="88"/>
      <c r="W6" s="34" t="e">
        <f t="shared" si="10"/>
        <v>#N/A</v>
      </c>
      <c r="X6" s="89"/>
      <c r="Y6" s="34" t="e">
        <f t="shared" si="11"/>
        <v>#N/A</v>
      </c>
      <c r="Z6" s="89"/>
      <c r="AA6" s="34" t="e">
        <f t="shared" si="12"/>
        <v>#N/A</v>
      </c>
      <c r="AB6" s="25" t="e">
        <f t="shared" si="13"/>
        <v>#DIV/0!</v>
      </c>
      <c r="AC6" s="1"/>
    </row>
    <row r="7" spans="1:29" ht="30" customHeight="1">
      <c r="A7" s="15" t="e">
        <f t="shared" ca="1" si="0"/>
        <v>#DIV/0!</v>
      </c>
      <c r="B7" s="87"/>
      <c r="C7" s="42"/>
      <c r="D7" s="88"/>
      <c r="E7" s="29" t="e">
        <f t="shared" si="1"/>
        <v>#N/A</v>
      </c>
      <c r="F7" s="88"/>
      <c r="G7" s="34" t="e">
        <f t="shared" si="2"/>
        <v>#N/A</v>
      </c>
      <c r="H7" s="89"/>
      <c r="I7" s="34" t="e">
        <f t="shared" si="3"/>
        <v>#N/A</v>
      </c>
      <c r="J7" s="89"/>
      <c r="K7" s="34" t="e">
        <f t="shared" si="4"/>
        <v>#N/A</v>
      </c>
      <c r="L7" s="89"/>
      <c r="M7" s="34" t="e">
        <f t="shared" si="5"/>
        <v>#N/A</v>
      </c>
      <c r="N7" s="88"/>
      <c r="O7" s="34" t="e">
        <f t="shared" si="6"/>
        <v>#N/A</v>
      </c>
      <c r="P7" s="89"/>
      <c r="Q7" s="34" t="e">
        <f t="shared" si="7"/>
        <v>#N/A</v>
      </c>
      <c r="R7" s="89"/>
      <c r="S7" s="34" t="e">
        <f t="shared" si="8"/>
        <v>#N/A</v>
      </c>
      <c r="T7" s="89"/>
      <c r="U7" s="34" t="e">
        <f t="shared" si="9"/>
        <v>#N/A</v>
      </c>
      <c r="V7" s="88"/>
      <c r="W7" s="34" t="e">
        <f t="shared" si="10"/>
        <v>#N/A</v>
      </c>
      <c r="X7" s="89"/>
      <c r="Y7" s="34" t="e">
        <f t="shared" si="11"/>
        <v>#N/A</v>
      </c>
      <c r="Z7" s="89"/>
      <c r="AA7" s="34" t="e">
        <f t="shared" si="12"/>
        <v>#N/A</v>
      </c>
      <c r="AB7" s="25" t="e">
        <f t="shared" si="13"/>
        <v>#DIV/0!</v>
      </c>
      <c r="AC7" s="1"/>
    </row>
    <row r="8" spans="1:29" ht="30" customHeight="1">
      <c r="A8" s="15" t="e">
        <f t="shared" ca="1" si="0"/>
        <v>#DIV/0!</v>
      </c>
      <c r="B8" s="87"/>
      <c r="C8" s="42"/>
      <c r="D8" s="88"/>
      <c r="E8" s="29" t="e">
        <f t="shared" si="1"/>
        <v>#N/A</v>
      </c>
      <c r="F8" s="88"/>
      <c r="G8" s="34" t="e">
        <f t="shared" si="2"/>
        <v>#N/A</v>
      </c>
      <c r="H8" s="89"/>
      <c r="I8" s="34" t="e">
        <f t="shared" si="3"/>
        <v>#N/A</v>
      </c>
      <c r="J8" s="89"/>
      <c r="K8" s="34" t="e">
        <f t="shared" si="4"/>
        <v>#N/A</v>
      </c>
      <c r="L8" s="89"/>
      <c r="M8" s="34" t="e">
        <f t="shared" si="5"/>
        <v>#N/A</v>
      </c>
      <c r="N8" s="88"/>
      <c r="O8" s="34" t="e">
        <f t="shared" si="6"/>
        <v>#N/A</v>
      </c>
      <c r="P8" s="89"/>
      <c r="Q8" s="34" t="e">
        <f t="shared" si="7"/>
        <v>#N/A</v>
      </c>
      <c r="R8" s="89"/>
      <c r="S8" s="34" t="e">
        <f t="shared" si="8"/>
        <v>#N/A</v>
      </c>
      <c r="T8" s="89"/>
      <c r="U8" s="34" t="e">
        <f t="shared" si="9"/>
        <v>#N/A</v>
      </c>
      <c r="V8" s="88"/>
      <c r="W8" s="34" t="e">
        <f t="shared" si="10"/>
        <v>#N/A</v>
      </c>
      <c r="X8" s="89"/>
      <c r="Y8" s="34" t="e">
        <f t="shared" si="11"/>
        <v>#N/A</v>
      </c>
      <c r="Z8" s="89"/>
      <c r="AA8" s="34" t="e">
        <f t="shared" si="12"/>
        <v>#N/A</v>
      </c>
      <c r="AB8" s="25" t="e">
        <f t="shared" si="13"/>
        <v>#DIV/0!</v>
      </c>
      <c r="AC8" s="1"/>
    </row>
    <row r="9" spans="1:29" ht="30" customHeight="1">
      <c r="A9" s="15" t="e">
        <f ca="1">RANK(AB9,AB$5:OFFSET(AB$5,0,0,COUNTA(B$5:B$27)),1)</f>
        <v>#DIV/0!</v>
      </c>
      <c r="B9" s="87"/>
      <c r="C9" s="42"/>
      <c r="D9" s="88"/>
      <c r="E9" s="29" t="e">
        <f t="shared" si="1"/>
        <v>#N/A</v>
      </c>
      <c r="F9" s="88"/>
      <c r="G9" s="34" t="e">
        <f t="shared" si="2"/>
        <v>#N/A</v>
      </c>
      <c r="H9" s="89"/>
      <c r="I9" s="34" t="e">
        <f t="shared" si="3"/>
        <v>#N/A</v>
      </c>
      <c r="J9" s="89"/>
      <c r="K9" s="34" t="e">
        <f t="shared" si="4"/>
        <v>#N/A</v>
      </c>
      <c r="L9" s="89"/>
      <c r="M9" s="34" t="e">
        <f t="shared" si="5"/>
        <v>#N/A</v>
      </c>
      <c r="N9" s="88"/>
      <c r="O9" s="34" t="e">
        <f t="shared" si="6"/>
        <v>#N/A</v>
      </c>
      <c r="P9" s="89"/>
      <c r="Q9" s="34" t="e">
        <f t="shared" si="7"/>
        <v>#N/A</v>
      </c>
      <c r="R9" s="89"/>
      <c r="S9" s="34" t="e">
        <f t="shared" si="8"/>
        <v>#N/A</v>
      </c>
      <c r="T9" s="89"/>
      <c r="U9" s="34" t="e">
        <f t="shared" si="9"/>
        <v>#N/A</v>
      </c>
      <c r="V9" s="88"/>
      <c r="W9" s="34" t="e">
        <f t="shared" si="10"/>
        <v>#N/A</v>
      </c>
      <c r="X9" s="89"/>
      <c r="Y9" s="34" t="e">
        <f t="shared" si="11"/>
        <v>#N/A</v>
      </c>
      <c r="Z9" s="89"/>
      <c r="AA9" s="34" t="e">
        <f t="shared" si="12"/>
        <v>#N/A</v>
      </c>
      <c r="AB9" s="25" t="e">
        <f t="shared" si="13"/>
        <v>#DIV/0!</v>
      </c>
      <c r="AC9" s="1"/>
    </row>
    <row r="10" spans="1:29" ht="30" customHeight="1">
      <c r="A10" s="15" t="e">
        <f t="shared" ref="A10:A11" ca="1" si="14">RANK(AB10,AB$5:OFFSET(AB$5,0,0,COUNTA(B$5:B$24)),1)</f>
        <v>#DIV/0!</v>
      </c>
      <c r="B10" s="87"/>
      <c r="C10" s="42"/>
      <c r="D10" s="88"/>
      <c r="E10" s="29" t="e">
        <f t="shared" si="1"/>
        <v>#N/A</v>
      </c>
      <c r="F10" s="88"/>
      <c r="G10" s="34" t="e">
        <f t="shared" si="2"/>
        <v>#N/A</v>
      </c>
      <c r="H10" s="89"/>
      <c r="I10" s="34" t="e">
        <f t="shared" si="3"/>
        <v>#N/A</v>
      </c>
      <c r="J10" s="89"/>
      <c r="K10" s="34" t="e">
        <f t="shared" si="4"/>
        <v>#N/A</v>
      </c>
      <c r="L10" s="89"/>
      <c r="M10" s="34" t="e">
        <f t="shared" si="5"/>
        <v>#N/A</v>
      </c>
      <c r="N10" s="88"/>
      <c r="O10" s="34" t="e">
        <f t="shared" si="6"/>
        <v>#N/A</v>
      </c>
      <c r="P10" s="89"/>
      <c r="Q10" s="34" t="e">
        <f t="shared" si="7"/>
        <v>#N/A</v>
      </c>
      <c r="R10" s="89"/>
      <c r="S10" s="34" t="e">
        <f t="shared" si="8"/>
        <v>#N/A</v>
      </c>
      <c r="T10" s="89"/>
      <c r="U10" s="34" t="e">
        <f t="shared" si="9"/>
        <v>#N/A</v>
      </c>
      <c r="V10" s="88"/>
      <c r="W10" s="34" t="e">
        <f t="shared" si="10"/>
        <v>#N/A</v>
      </c>
      <c r="X10" s="89"/>
      <c r="Y10" s="34" t="e">
        <f t="shared" si="11"/>
        <v>#N/A</v>
      </c>
      <c r="Z10" s="89"/>
      <c r="AA10" s="34" t="e">
        <f t="shared" si="12"/>
        <v>#N/A</v>
      </c>
      <c r="AB10" s="25" t="e">
        <f t="shared" si="13"/>
        <v>#DIV/0!</v>
      </c>
      <c r="AC10" s="1"/>
    </row>
    <row r="11" spans="1:29" ht="30" customHeight="1">
      <c r="A11" s="15" t="e">
        <f t="shared" ca="1" si="14"/>
        <v>#DIV/0!</v>
      </c>
      <c r="B11" s="87"/>
      <c r="C11" s="42"/>
      <c r="D11" s="88"/>
      <c r="E11" s="29" t="e">
        <f t="shared" si="1"/>
        <v>#N/A</v>
      </c>
      <c r="F11" s="88"/>
      <c r="G11" s="34" t="e">
        <f t="shared" si="2"/>
        <v>#N/A</v>
      </c>
      <c r="H11" s="89"/>
      <c r="I11" s="34" t="e">
        <f t="shared" si="3"/>
        <v>#N/A</v>
      </c>
      <c r="J11" s="89"/>
      <c r="K11" s="34" t="e">
        <f t="shared" si="4"/>
        <v>#N/A</v>
      </c>
      <c r="L11" s="89"/>
      <c r="M11" s="34" t="e">
        <f t="shared" si="5"/>
        <v>#N/A</v>
      </c>
      <c r="N11" s="88"/>
      <c r="O11" s="34" t="e">
        <f t="shared" si="6"/>
        <v>#N/A</v>
      </c>
      <c r="P11" s="89"/>
      <c r="Q11" s="34" t="e">
        <f t="shared" si="7"/>
        <v>#N/A</v>
      </c>
      <c r="R11" s="89"/>
      <c r="S11" s="34" t="e">
        <f t="shared" si="8"/>
        <v>#N/A</v>
      </c>
      <c r="T11" s="89"/>
      <c r="U11" s="34" t="e">
        <f t="shared" si="9"/>
        <v>#N/A</v>
      </c>
      <c r="V11" s="88"/>
      <c r="W11" s="34" t="e">
        <f t="shared" si="10"/>
        <v>#N/A</v>
      </c>
      <c r="X11" s="89"/>
      <c r="Y11" s="34" t="e">
        <f t="shared" si="11"/>
        <v>#N/A</v>
      </c>
      <c r="Z11" s="89"/>
      <c r="AA11" s="34" t="e">
        <f t="shared" si="12"/>
        <v>#N/A</v>
      </c>
      <c r="AB11" s="25" t="e">
        <f t="shared" si="13"/>
        <v>#DIV/0!</v>
      </c>
      <c r="AC11" s="1"/>
    </row>
    <row r="12" spans="1:29" ht="30" customHeight="1">
      <c r="A12" s="15" t="e">
        <f ca="1">RANK(AB12,AB$5:OFFSET(AB$5,0,0,COUNTA(B$5:B$27)),1)</f>
        <v>#DIV/0!</v>
      </c>
      <c r="B12" s="87"/>
      <c r="C12" s="42"/>
      <c r="D12" s="88"/>
      <c r="E12" s="29" t="e">
        <f t="shared" si="1"/>
        <v>#N/A</v>
      </c>
      <c r="F12" s="88"/>
      <c r="G12" s="34" t="e">
        <f t="shared" si="2"/>
        <v>#N/A</v>
      </c>
      <c r="H12" s="89"/>
      <c r="I12" s="34" t="e">
        <f t="shared" si="3"/>
        <v>#N/A</v>
      </c>
      <c r="J12" s="89"/>
      <c r="K12" s="34" t="e">
        <f t="shared" si="4"/>
        <v>#N/A</v>
      </c>
      <c r="L12" s="89"/>
      <c r="M12" s="34" t="e">
        <f t="shared" si="5"/>
        <v>#N/A</v>
      </c>
      <c r="N12" s="88"/>
      <c r="O12" s="34" t="e">
        <f t="shared" si="6"/>
        <v>#N/A</v>
      </c>
      <c r="P12" s="89"/>
      <c r="Q12" s="34" t="e">
        <f t="shared" si="7"/>
        <v>#N/A</v>
      </c>
      <c r="R12" s="89"/>
      <c r="S12" s="34" t="e">
        <f t="shared" si="8"/>
        <v>#N/A</v>
      </c>
      <c r="T12" s="89"/>
      <c r="U12" s="34" t="e">
        <f t="shared" si="9"/>
        <v>#N/A</v>
      </c>
      <c r="V12" s="88"/>
      <c r="W12" s="34" t="e">
        <f t="shared" si="10"/>
        <v>#N/A</v>
      </c>
      <c r="X12" s="89"/>
      <c r="Y12" s="34" t="e">
        <f t="shared" si="11"/>
        <v>#N/A</v>
      </c>
      <c r="Z12" s="89"/>
      <c r="AA12" s="34" t="e">
        <f t="shared" si="12"/>
        <v>#N/A</v>
      </c>
      <c r="AB12" s="25" t="e">
        <f t="shared" si="13"/>
        <v>#DIV/0!</v>
      </c>
      <c r="AC12" s="1"/>
    </row>
    <row r="13" spans="1:29" ht="30" customHeight="1">
      <c r="A13" s="15" t="e">
        <f t="shared" ref="A13:A18" ca="1" si="15">RANK(AB13,AB$5:OFFSET(AB$5,0,0,COUNTA(B$5:B$24)),1)</f>
        <v>#DIV/0!</v>
      </c>
      <c r="B13" s="87"/>
      <c r="C13" s="42"/>
      <c r="D13" s="88"/>
      <c r="E13" s="29" t="e">
        <f t="shared" si="1"/>
        <v>#N/A</v>
      </c>
      <c r="F13" s="88"/>
      <c r="G13" s="34" t="e">
        <f t="shared" si="2"/>
        <v>#N/A</v>
      </c>
      <c r="H13" s="89"/>
      <c r="I13" s="34" t="e">
        <f t="shared" si="3"/>
        <v>#N/A</v>
      </c>
      <c r="J13" s="89"/>
      <c r="K13" s="34" t="e">
        <f t="shared" si="4"/>
        <v>#N/A</v>
      </c>
      <c r="L13" s="89"/>
      <c r="M13" s="34" t="e">
        <f t="shared" si="5"/>
        <v>#N/A</v>
      </c>
      <c r="N13" s="88"/>
      <c r="O13" s="34" t="e">
        <f t="shared" si="6"/>
        <v>#N/A</v>
      </c>
      <c r="P13" s="89"/>
      <c r="Q13" s="34" t="e">
        <f t="shared" si="7"/>
        <v>#N/A</v>
      </c>
      <c r="R13" s="89"/>
      <c r="S13" s="34" t="e">
        <f t="shared" si="8"/>
        <v>#N/A</v>
      </c>
      <c r="T13" s="89"/>
      <c r="U13" s="34" t="e">
        <f t="shared" si="9"/>
        <v>#N/A</v>
      </c>
      <c r="V13" s="88"/>
      <c r="W13" s="34" t="e">
        <f t="shared" si="10"/>
        <v>#N/A</v>
      </c>
      <c r="X13" s="89"/>
      <c r="Y13" s="34" t="e">
        <f t="shared" si="11"/>
        <v>#N/A</v>
      </c>
      <c r="Z13" s="89"/>
      <c r="AA13" s="34" t="e">
        <f t="shared" si="12"/>
        <v>#N/A</v>
      </c>
      <c r="AB13" s="25" t="e">
        <f t="shared" si="13"/>
        <v>#DIV/0!</v>
      </c>
      <c r="AC13" s="1"/>
    </row>
    <row r="14" spans="1:29" ht="30" customHeight="1">
      <c r="A14" s="15" t="e">
        <f t="shared" ca="1" si="15"/>
        <v>#DIV/0!</v>
      </c>
      <c r="B14" s="87"/>
      <c r="C14" s="42"/>
      <c r="D14" s="88"/>
      <c r="E14" s="29" t="e">
        <f t="shared" si="1"/>
        <v>#N/A</v>
      </c>
      <c r="F14" s="88"/>
      <c r="G14" s="34" t="e">
        <f t="shared" si="2"/>
        <v>#N/A</v>
      </c>
      <c r="H14" s="89"/>
      <c r="I14" s="34" t="e">
        <f t="shared" si="3"/>
        <v>#N/A</v>
      </c>
      <c r="J14" s="89"/>
      <c r="K14" s="34" t="e">
        <f t="shared" si="4"/>
        <v>#N/A</v>
      </c>
      <c r="L14" s="89"/>
      <c r="M14" s="34" t="e">
        <f t="shared" si="5"/>
        <v>#N/A</v>
      </c>
      <c r="N14" s="88"/>
      <c r="O14" s="34" t="e">
        <f t="shared" si="6"/>
        <v>#N/A</v>
      </c>
      <c r="P14" s="89"/>
      <c r="Q14" s="34" t="e">
        <f t="shared" si="7"/>
        <v>#N/A</v>
      </c>
      <c r="R14" s="89"/>
      <c r="S14" s="34" t="e">
        <f t="shared" si="8"/>
        <v>#N/A</v>
      </c>
      <c r="T14" s="89"/>
      <c r="U14" s="34" t="e">
        <f t="shared" si="9"/>
        <v>#N/A</v>
      </c>
      <c r="V14" s="88"/>
      <c r="W14" s="34" t="e">
        <f t="shared" si="10"/>
        <v>#N/A</v>
      </c>
      <c r="X14" s="89"/>
      <c r="Y14" s="34" t="e">
        <f t="shared" si="11"/>
        <v>#N/A</v>
      </c>
      <c r="Z14" s="89"/>
      <c r="AA14" s="34" t="e">
        <f t="shared" si="12"/>
        <v>#N/A</v>
      </c>
      <c r="AB14" s="25" t="e">
        <f t="shared" si="13"/>
        <v>#DIV/0!</v>
      </c>
      <c r="AC14" s="1"/>
    </row>
    <row r="15" spans="1:29" ht="30" customHeight="1">
      <c r="A15" s="15" t="e">
        <f t="shared" ca="1" si="15"/>
        <v>#DIV/0!</v>
      </c>
      <c r="B15" s="87"/>
      <c r="C15" s="42"/>
      <c r="D15" s="88"/>
      <c r="E15" s="29" t="e">
        <f t="shared" si="1"/>
        <v>#N/A</v>
      </c>
      <c r="F15" s="88"/>
      <c r="G15" s="34" t="e">
        <f t="shared" si="2"/>
        <v>#N/A</v>
      </c>
      <c r="H15" s="89"/>
      <c r="I15" s="34" t="e">
        <f t="shared" si="3"/>
        <v>#N/A</v>
      </c>
      <c r="J15" s="89"/>
      <c r="K15" s="34" t="e">
        <f t="shared" si="4"/>
        <v>#N/A</v>
      </c>
      <c r="L15" s="89"/>
      <c r="M15" s="34" t="e">
        <f t="shared" si="5"/>
        <v>#N/A</v>
      </c>
      <c r="N15" s="88"/>
      <c r="O15" s="34" t="e">
        <f t="shared" si="6"/>
        <v>#N/A</v>
      </c>
      <c r="P15" s="89"/>
      <c r="Q15" s="34" t="e">
        <f t="shared" si="7"/>
        <v>#N/A</v>
      </c>
      <c r="R15" s="89"/>
      <c r="S15" s="34" t="e">
        <f t="shared" si="8"/>
        <v>#N/A</v>
      </c>
      <c r="T15" s="89"/>
      <c r="U15" s="34" t="e">
        <f t="shared" si="9"/>
        <v>#N/A</v>
      </c>
      <c r="V15" s="88"/>
      <c r="W15" s="34" t="e">
        <f t="shared" si="10"/>
        <v>#N/A</v>
      </c>
      <c r="X15" s="89"/>
      <c r="Y15" s="34" t="e">
        <f t="shared" si="11"/>
        <v>#N/A</v>
      </c>
      <c r="Z15" s="89"/>
      <c r="AA15" s="34" t="e">
        <f t="shared" si="12"/>
        <v>#N/A</v>
      </c>
      <c r="AB15" s="25" t="e">
        <f t="shared" si="13"/>
        <v>#DIV/0!</v>
      </c>
      <c r="AC15" s="1"/>
    </row>
    <row r="16" spans="1:29" ht="30" customHeight="1">
      <c r="A16" s="15" t="e">
        <f t="shared" ca="1" si="15"/>
        <v>#DIV/0!</v>
      </c>
      <c r="B16" s="87"/>
      <c r="C16" s="42"/>
      <c r="D16" s="88"/>
      <c r="E16" s="29" t="e">
        <f t="shared" si="1"/>
        <v>#N/A</v>
      </c>
      <c r="F16" s="88"/>
      <c r="G16" s="34" t="e">
        <f t="shared" si="2"/>
        <v>#N/A</v>
      </c>
      <c r="H16" s="89"/>
      <c r="I16" s="34" t="e">
        <f t="shared" si="3"/>
        <v>#N/A</v>
      </c>
      <c r="J16" s="89"/>
      <c r="K16" s="34" t="e">
        <f t="shared" si="4"/>
        <v>#N/A</v>
      </c>
      <c r="L16" s="89"/>
      <c r="M16" s="34" t="e">
        <f t="shared" si="5"/>
        <v>#N/A</v>
      </c>
      <c r="N16" s="88"/>
      <c r="O16" s="34" t="e">
        <f t="shared" si="6"/>
        <v>#N/A</v>
      </c>
      <c r="P16" s="89"/>
      <c r="Q16" s="34" t="e">
        <f t="shared" si="7"/>
        <v>#N/A</v>
      </c>
      <c r="R16" s="89"/>
      <c r="S16" s="34" t="e">
        <f t="shared" si="8"/>
        <v>#N/A</v>
      </c>
      <c r="T16" s="89"/>
      <c r="U16" s="34" t="e">
        <f t="shared" si="9"/>
        <v>#N/A</v>
      </c>
      <c r="V16" s="88"/>
      <c r="W16" s="34" t="e">
        <f t="shared" si="10"/>
        <v>#N/A</v>
      </c>
      <c r="X16" s="89"/>
      <c r="Y16" s="34" t="e">
        <f t="shared" si="11"/>
        <v>#N/A</v>
      </c>
      <c r="Z16" s="89"/>
      <c r="AA16" s="34" t="e">
        <f t="shared" si="12"/>
        <v>#N/A</v>
      </c>
      <c r="AB16" s="25" t="e">
        <f t="shared" si="13"/>
        <v>#DIV/0!</v>
      </c>
      <c r="AC16" s="1"/>
    </row>
    <row r="17" spans="1:29" ht="30" customHeight="1">
      <c r="A17" s="15" t="e">
        <f t="shared" ca="1" si="15"/>
        <v>#DIV/0!</v>
      </c>
      <c r="B17" s="87"/>
      <c r="C17" s="42"/>
      <c r="D17" s="88"/>
      <c r="E17" s="29" t="e">
        <f t="shared" si="1"/>
        <v>#N/A</v>
      </c>
      <c r="F17" s="88"/>
      <c r="G17" s="34" t="e">
        <f t="shared" si="2"/>
        <v>#N/A</v>
      </c>
      <c r="H17" s="89"/>
      <c r="I17" s="34" t="e">
        <f t="shared" si="3"/>
        <v>#N/A</v>
      </c>
      <c r="J17" s="89"/>
      <c r="K17" s="34" t="e">
        <f t="shared" si="4"/>
        <v>#N/A</v>
      </c>
      <c r="L17" s="89"/>
      <c r="M17" s="34" t="e">
        <f t="shared" si="5"/>
        <v>#N/A</v>
      </c>
      <c r="N17" s="88"/>
      <c r="O17" s="34" t="e">
        <f t="shared" si="6"/>
        <v>#N/A</v>
      </c>
      <c r="P17" s="89"/>
      <c r="Q17" s="34" t="e">
        <f t="shared" si="7"/>
        <v>#N/A</v>
      </c>
      <c r="R17" s="89"/>
      <c r="S17" s="34" t="e">
        <f t="shared" si="8"/>
        <v>#N/A</v>
      </c>
      <c r="T17" s="89"/>
      <c r="U17" s="34" t="e">
        <f t="shared" si="9"/>
        <v>#N/A</v>
      </c>
      <c r="V17" s="88"/>
      <c r="W17" s="34" t="e">
        <f t="shared" si="10"/>
        <v>#N/A</v>
      </c>
      <c r="X17" s="89"/>
      <c r="Y17" s="34" t="e">
        <f t="shared" si="11"/>
        <v>#N/A</v>
      </c>
      <c r="Z17" s="89"/>
      <c r="AA17" s="34" t="e">
        <f t="shared" si="12"/>
        <v>#N/A</v>
      </c>
      <c r="AB17" s="25" t="e">
        <f t="shared" si="13"/>
        <v>#DIV/0!</v>
      </c>
      <c r="AC17" s="1"/>
    </row>
    <row r="18" spans="1:29" ht="30" customHeight="1">
      <c r="A18" s="15" t="e">
        <f t="shared" ca="1" si="15"/>
        <v>#DIV/0!</v>
      </c>
      <c r="B18" s="87"/>
      <c r="C18" s="42"/>
      <c r="D18" s="88"/>
      <c r="E18" s="29" t="e">
        <f t="shared" si="1"/>
        <v>#N/A</v>
      </c>
      <c r="F18" s="88"/>
      <c r="G18" s="34" t="e">
        <f t="shared" si="2"/>
        <v>#N/A</v>
      </c>
      <c r="H18" s="89"/>
      <c r="I18" s="34" t="e">
        <f t="shared" si="3"/>
        <v>#N/A</v>
      </c>
      <c r="J18" s="89"/>
      <c r="K18" s="34" t="e">
        <f t="shared" si="4"/>
        <v>#N/A</v>
      </c>
      <c r="L18" s="89"/>
      <c r="M18" s="34" t="e">
        <f t="shared" si="5"/>
        <v>#N/A</v>
      </c>
      <c r="N18" s="88"/>
      <c r="O18" s="34" t="e">
        <f t="shared" si="6"/>
        <v>#N/A</v>
      </c>
      <c r="P18" s="89"/>
      <c r="Q18" s="34" t="e">
        <f t="shared" si="7"/>
        <v>#N/A</v>
      </c>
      <c r="R18" s="89"/>
      <c r="S18" s="34" t="e">
        <f t="shared" si="8"/>
        <v>#N/A</v>
      </c>
      <c r="T18" s="89"/>
      <c r="U18" s="34" t="e">
        <f t="shared" si="9"/>
        <v>#N/A</v>
      </c>
      <c r="V18" s="88"/>
      <c r="W18" s="34" t="e">
        <f t="shared" si="10"/>
        <v>#N/A</v>
      </c>
      <c r="X18" s="89"/>
      <c r="Y18" s="34" t="e">
        <f t="shared" si="11"/>
        <v>#N/A</v>
      </c>
      <c r="Z18" s="89"/>
      <c r="AA18" s="34" t="e">
        <f t="shared" si="12"/>
        <v>#N/A</v>
      </c>
      <c r="AB18" s="25" t="e">
        <f t="shared" si="13"/>
        <v>#DIV/0!</v>
      </c>
      <c r="AC18" s="1"/>
    </row>
    <row r="19" spans="1:29" ht="30" customHeight="1">
      <c r="A19" s="15" t="e">
        <f ca="1">RANK(AB19,AB$5:OFFSET(AB$5,0,0,COUNTA(B$5:B$27)),1)</f>
        <v>#DIV/0!</v>
      </c>
      <c r="B19" s="87"/>
      <c r="C19" s="42"/>
      <c r="D19" s="88"/>
      <c r="E19" s="29" t="e">
        <f t="shared" si="1"/>
        <v>#N/A</v>
      </c>
      <c r="F19" s="88"/>
      <c r="G19" s="34" t="e">
        <f t="shared" si="2"/>
        <v>#N/A</v>
      </c>
      <c r="H19" s="89"/>
      <c r="I19" s="34" t="e">
        <f t="shared" si="3"/>
        <v>#N/A</v>
      </c>
      <c r="J19" s="89"/>
      <c r="K19" s="34" t="e">
        <f t="shared" si="4"/>
        <v>#N/A</v>
      </c>
      <c r="L19" s="89"/>
      <c r="M19" s="34" t="e">
        <f t="shared" si="5"/>
        <v>#N/A</v>
      </c>
      <c r="N19" s="88"/>
      <c r="O19" s="34" t="e">
        <f t="shared" si="6"/>
        <v>#N/A</v>
      </c>
      <c r="P19" s="89"/>
      <c r="Q19" s="34" t="e">
        <f t="shared" si="7"/>
        <v>#N/A</v>
      </c>
      <c r="R19" s="89"/>
      <c r="S19" s="34" t="e">
        <f t="shared" si="8"/>
        <v>#N/A</v>
      </c>
      <c r="T19" s="89"/>
      <c r="U19" s="34" t="e">
        <f t="shared" si="9"/>
        <v>#N/A</v>
      </c>
      <c r="V19" s="88"/>
      <c r="W19" s="34" t="e">
        <f t="shared" si="10"/>
        <v>#N/A</v>
      </c>
      <c r="X19" s="89"/>
      <c r="Y19" s="34" t="e">
        <f t="shared" si="11"/>
        <v>#N/A</v>
      </c>
      <c r="Z19" s="89"/>
      <c r="AA19" s="34" t="e">
        <f t="shared" si="12"/>
        <v>#N/A</v>
      </c>
      <c r="AB19" s="25" t="e">
        <f t="shared" si="13"/>
        <v>#DIV/0!</v>
      </c>
      <c r="AC19" s="1"/>
    </row>
    <row r="20" spans="1:29" ht="30" customHeight="1">
      <c r="A20" s="15" t="e">
        <f t="shared" ref="A20:A23" ca="1" si="16">RANK(AB20,AB$5:OFFSET(AB$5,0,0,COUNTA(B$5:B$24)),1)</f>
        <v>#DIV/0!</v>
      </c>
      <c r="B20" s="87"/>
      <c r="C20" s="90"/>
      <c r="D20" s="88"/>
      <c r="E20" s="29" t="e">
        <f t="shared" si="1"/>
        <v>#N/A</v>
      </c>
      <c r="F20" s="88"/>
      <c r="G20" s="34" t="e">
        <f t="shared" si="2"/>
        <v>#N/A</v>
      </c>
      <c r="H20" s="89"/>
      <c r="I20" s="34" t="e">
        <f t="shared" si="3"/>
        <v>#N/A</v>
      </c>
      <c r="J20" s="89"/>
      <c r="K20" s="34" t="e">
        <f t="shared" si="4"/>
        <v>#N/A</v>
      </c>
      <c r="L20" s="89"/>
      <c r="M20" s="34" t="e">
        <f t="shared" si="5"/>
        <v>#N/A</v>
      </c>
      <c r="N20" s="88"/>
      <c r="O20" s="34" t="e">
        <f t="shared" si="6"/>
        <v>#N/A</v>
      </c>
      <c r="P20" s="89"/>
      <c r="Q20" s="34" t="e">
        <f t="shared" si="7"/>
        <v>#N/A</v>
      </c>
      <c r="R20" s="89"/>
      <c r="S20" s="34" t="e">
        <f t="shared" si="8"/>
        <v>#N/A</v>
      </c>
      <c r="T20" s="89"/>
      <c r="U20" s="34" t="e">
        <f t="shared" si="9"/>
        <v>#N/A</v>
      </c>
      <c r="V20" s="88"/>
      <c r="W20" s="34" t="e">
        <f t="shared" si="10"/>
        <v>#N/A</v>
      </c>
      <c r="X20" s="89"/>
      <c r="Y20" s="34" t="e">
        <f t="shared" si="11"/>
        <v>#N/A</v>
      </c>
      <c r="Z20" s="89"/>
      <c r="AA20" s="34" t="e">
        <f t="shared" si="12"/>
        <v>#N/A</v>
      </c>
      <c r="AB20" s="25" t="e">
        <f t="shared" si="13"/>
        <v>#DIV/0!</v>
      </c>
      <c r="AC20" s="1"/>
    </row>
    <row r="21" spans="1:29" ht="30" customHeight="1">
      <c r="A21" s="15" t="e">
        <f t="shared" ca="1" si="16"/>
        <v>#DIV/0!</v>
      </c>
      <c r="B21" s="87"/>
      <c r="C21" s="90"/>
      <c r="D21" s="88"/>
      <c r="E21" s="29" t="e">
        <f t="shared" si="1"/>
        <v>#N/A</v>
      </c>
      <c r="F21" s="88"/>
      <c r="G21" s="34" t="e">
        <f t="shared" si="2"/>
        <v>#N/A</v>
      </c>
      <c r="H21" s="89"/>
      <c r="I21" s="34" t="e">
        <f t="shared" si="3"/>
        <v>#N/A</v>
      </c>
      <c r="J21" s="89"/>
      <c r="K21" s="34" t="e">
        <f t="shared" si="4"/>
        <v>#N/A</v>
      </c>
      <c r="L21" s="89"/>
      <c r="M21" s="34" t="e">
        <f t="shared" si="5"/>
        <v>#N/A</v>
      </c>
      <c r="N21" s="88"/>
      <c r="O21" s="34" t="e">
        <f t="shared" si="6"/>
        <v>#N/A</v>
      </c>
      <c r="P21" s="89"/>
      <c r="Q21" s="34" t="e">
        <f t="shared" si="7"/>
        <v>#N/A</v>
      </c>
      <c r="R21" s="89"/>
      <c r="S21" s="34" t="e">
        <f t="shared" si="8"/>
        <v>#N/A</v>
      </c>
      <c r="T21" s="89"/>
      <c r="U21" s="34" t="e">
        <f t="shared" si="9"/>
        <v>#N/A</v>
      </c>
      <c r="V21" s="88"/>
      <c r="W21" s="34" t="e">
        <f t="shared" si="10"/>
        <v>#N/A</v>
      </c>
      <c r="X21" s="89"/>
      <c r="Y21" s="34" t="e">
        <f t="shared" si="11"/>
        <v>#N/A</v>
      </c>
      <c r="Z21" s="89"/>
      <c r="AA21" s="34" t="e">
        <f t="shared" si="12"/>
        <v>#N/A</v>
      </c>
      <c r="AB21" s="25" t="e">
        <f t="shared" si="13"/>
        <v>#DIV/0!</v>
      </c>
      <c r="AC21" s="1"/>
    </row>
    <row r="22" spans="1:29" ht="30" customHeight="1">
      <c r="A22" s="15" t="e">
        <f t="shared" ca="1" si="16"/>
        <v>#DIV/0!</v>
      </c>
      <c r="B22" s="91"/>
      <c r="C22" s="92"/>
      <c r="D22" s="88"/>
      <c r="E22" s="29" t="e">
        <f t="shared" si="1"/>
        <v>#N/A</v>
      </c>
      <c r="F22" s="88"/>
      <c r="G22" s="34" t="e">
        <f t="shared" si="2"/>
        <v>#N/A</v>
      </c>
      <c r="H22" s="89"/>
      <c r="I22" s="34" t="e">
        <f t="shared" si="3"/>
        <v>#N/A</v>
      </c>
      <c r="J22" s="89"/>
      <c r="K22" s="34" t="e">
        <f t="shared" si="4"/>
        <v>#N/A</v>
      </c>
      <c r="L22" s="89"/>
      <c r="M22" s="34" t="e">
        <f t="shared" si="5"/>
        <v>#N/A</v>
      </c>
      <c r="N22" s="88"/>
      <c r="O22" s="34" t="e">
        <f t="shared" si="6"/>
        <v>#N/A</v>
      </c>
      <c r="P22" s="89"/>
      <c r="Q22" s="34" t="e">
        <f t="shared" si="7"/>
        <v>#N/A</v>
      </c>
      <c r="R22" s="89"/>
      <c r="S22" s="34" t="e">
        <f t="shared" si="8"/>
        <v>#N/A</v>
      </c>
      <c r="T22" s="89"/>
      <c r="U22" s="34" t="e">
        <f t="shared" si="9"/>
        <v>#N/A</v>
      </c>
      <c r="V22" s="88"/>
      <c r="W22" s="34" t="e">
        <f t="shared" si="10"/>
        <v>#N/A</v>
      </c>
      <c r="X22" s="89"/>
      <c r="Y22" s="34" t="e">
        <f t="shared" si="11"/>
        <v>#N/A</v>
      </c>
      <c r="Z22" s="89"/>
      <c r="AA22" s="34" t="e">
        <f t="shared" si="12"/>
        <v>#N/A</v>
      </c>
      <c r="AB22" s="25" t="e">
        <f t="shared" si="13"/>
        <v>#DIV/0!</v>
      </c>
      <c r="AC22" s="1"/>
    </row>
    <row r="23" spans="1:29" ht="30" customHeight="1">
      <c r="A23" s="15" t="e">
        <f t="shared" ca="1" si="16"/>
        <v>#DIV/0!</v>
      </c>
      <c r="B23" s="91"/>
      <c r="C23" s="71"/>
      <c r="D23" s="88"/>
      <c r="E23" s="29" t="e">
        <f t="shared" si="1"/>
        <v>#N/A</v>
      </c>
      <c r="F23" s="88"/>
      <c r="G23" s="34" t="e">
        <f t="shared" si="2"/>
        <v>#N/A</v>
      </c>
      <c r="H23" s="89"/>
      <c r="I23" s="34" t="e">
        <f t="shared" si="3"/>
        <v>#N/A</v>
      </c>
      <c r="J23" s="89"/>
      <c r="K23" s="34" t="e">
        <f t="shared" si="4"/>
        <v>#N/A</v>
      </c>
      <c r="L23" s="89"/>
      <c r="M23" s="34" t="e">
        <f t="shared" si="5"/>
        <v>#N/A</v>
      </c>
      <c r="N23" s="88"/>
      <c r="O23" s="34" t="e">
        <f t="shared" si="6"/>
        <v>#N/A</v>
      </c>
      <c r="P23" s="89"/>
      <c r="Q23" s="34" t="e">
        <f t="shared" si="7"/>
        <v>#N/A</v>
      </c>
      <c r="R23" s="89"/>
      <c r="S23" s="34" t="e">
        <f t="shared" si="8"/>
        <v>#N/A</v>
      </c>
      <c r="T23" s="89"/>
      <c r="U23" s="34" t="e">
        <f t="shared" si="9"/>
        <v>#N/A</v>
      </c>
      <c r="V23" s="88"/>
      <c r="W23" s="34" t="e">
        <f t="shared" si="10"/>
        <v>#N/A</v>
      </c>
      <c r="X23" s="89"/>
      <c r="Y23" s="34" t="e">
        <f t="shared" si="11"/>
        <v>#N/A</v>
      </c>
      <c r="Z23" s="89"/>
      <c r="AA23" s="34" t="e">
        <f t="shared" si="12"/>
        <v>#N/A</v>
      </c>
      <c r="AB23" s="25" t="e">
        <f t="shared" si="13"/>
        <v>#DIV/0!</v>
      </c>
      <c r="AC23" s="1"/>
    </row>
    <row r="24" spans="1:29" ht="30" customHeight="1">
      <c r="A24" s="15" t="e">
        <f t="shared" ref="A24:A28" ca="1" si="17">RANK(AB24,AB$5:OFFSET(AB$5,0,0,COUNTA(B$5:B$27)),1)</f>
        <v>#DIV/0!</v>
      </c>
      <c r="B24" s="91"/>
      <c r="C24" s="71"/>
      <c r="D24" s="88"/>
      <c r="E24" s="29" t="e">
        <f t="shared" si="1"/>
        <v>#N/A</v>
      </c>
      <c r="F24" s="88"/>
      <c r="G24" s="34" t="e">
        <f t="shared" si="2"/>
        <v>#N/A</v>
      </c>
      <c r="H24" s="89"/>
      <c r="I24" s="34" t="e">
        <f t="shared" si="3"/>
        <v>#N/A</v>
      </c>
      <c r="J24" s="89"/>
      <c r="K24" s="34" t="e">
        <f t="shared" si="4"/>
        <v>#N/A</v>
      </c>
      <c r="L24" s="89"/>
      <c r="M24" s="34" t="e">
        <f t="shared" si="5"/>
        <v>#N/A</v>
      </c>
      <c r="N24" s="88"/>
      <c r="O24" s="34" t="e">
        <f t="shared" si="6"/>
        <v>#N/A</v>
      </c>
      <c r="P24" s="89"/>
      <c r="Q24" s="34" t="e">
        <f t="shared" si="7"/>
        <v>#N/A</v>
      </c>
      <c r="R24" s="89"/>
      <c r="S24" s="34" t="e">
        <f t="shared" si="8"/>
        <v>#N/A</v>
      </c>
      <c r="T24" s="89"/>
      <c r="U24" s="34" t="e">
        <f t="shared" si="9"/>
        <v>#N/A</v>
      </c>
      <c r="V24" s="88"/>
      <c r="W24" s="34" t="e">
        <f t="shared" si="10"/>
        <v>#N/A</v>
      </c>
      <c r="X24" s="89"/>
      <c r="Y24" s="34" t="e">
        <f t="shared" si="11"/>
        <v>#N/A</v>
      </c>
      <c r="Z24" s="89"/>
      <c r="AA24" s="34" t="e">
        <f t="shared" si="12"/>
        <v>#N/A</v>
      </c>
      <c r="AB24" s="25" t="e">
        <f t="shared" si="13"/>
        <v>#DIV/0!</v>
      </c>
      <c r="AC24" s="1"/>
    </row>
    <row r="25" spans="1:29" ht="30" customHeight="1">
      <c r="A25" s="15" t="e">
        <f t="shared" ca="1" si="17"/>
        <v>#DIV/0!</v>
      </c>
      <c r="B25" s="91"/>
      <c r="C25" s="71"/>
      <c r="D25" s="88"/>
      <c r="E25" s="29" t="e">
        <f t="shared" si="1"/>
        <v>#N/A</v>
      </c>
      <c r="F25" s="88"/>
      <c r="G25" s="34" t="e">
        <f t="shared" si="2"/>
        <v>#N/A</v>
      </c>
      <c r="H25" s="89"/>
      <c r="I25" s="34" t="e">
        <f t="shared" si="3"/>
        <v>#N/A</v>
      </c>
      <c r="J25" s="89"/>
      <c r="K25" s="34" t="e">
        <f t="shared" si="4"/>
        <v>#N/A</v>
      </c>
      <c r="L25" s="89"/>
      <c r="M25" s="34" t="e">
        <f t="shared" si="5"/>
        <v>#N/A</v>
      </c>
      <c r="N25" s="88"/>
      <c r="O25" s="34" t="e">
        <f t="shared" si="6"/>
        <v>#N/A</v>
      </c>
      <c r="P25" s="89"/>
      <c r="Q25" s="34" t="e">
        <f t="shared" si="7"/>
        <v>#N/A</v>
      </c>
      <c r="R25" s="89"/>
      <c r="S25" s="34" t="e">
        <f t="shared" si="8"/>
        <v>#N/A</v>
      </c>
      <c r="T25" s="89"/>
      <c r="U25" s="34" t="e">
        <f t="shared" si="9"/>
        <v>#N/A</v>
      </c>
      <c r="V25" s="88"/>
      <c r="W25" s="34" t="e">
        <f t="shared" si="10"/>
        <v>#N/A</v>
      </c>
      <c r="X25" s="89"/>
      <c r="Y25" s="34" t="e">
        <f t="shared" si="11"/>
        <v>#N/A</v>
      </c>
      <c r="Z25" s="89"/>
      <c r="AA25" s="34" t="e">
        <f t="shared" si="12"/>
        <v>#N/A</v>
      </c>
      <c r="AB25" s="25" t="e">
        <f t="shared" si="13"/>
        <v>#DIV/0!</v>
      </c>
      <c r="AC25" s="1"/>
    </row>
    <row r="26" spans="1:29" ht="30" customHeight="1">
      <c r="A26" s="15" t="e">
        <f t="shared" ca="1" si="17"/>
        <v>#DIV/0!</v>
      </c>
      <c r="B26" s="91"/>
      <c r="C26" s="71"/>
      <c r="D26" s="88"/>
      <c r="E26" s="29" t="e">
        <f t="shared" si="1"/>
        <v>#N/A</v>
      </c>
      <c r="F26" s="88"/>
      <c r="G26" s="34" t="e">
        <f t="shared" si="2"/>
        <v>#N/A</v>
      </c>
      <c r="H26" s="89"/>
      <c r="I26" s="34" t="e">
        <f t="shared" si="3"/>
        <v>#N/A</v>
      </c>
      <c r="J26" s="89"/>
      <c r="K26" s="34" t="e">
        <f t="shared" si="4"/>
        <v>#N/A</v>
      </c>
      <c r="L26" s="89"/>
      <c r="M26" s="34" t="e">
        <f t="shared" si="5"/>
        <v>#N/A</v>
      </c>
      <c r="N26" s="88"/>
      <c r="O26" s="34" t="e">
        <f t="shared" si="6"/>
        <v>#N/A</v>
      </c>
      <c r="P26" s="89"/>
      <c r="Q26" s="34" t="e">
        <f t="shared" si="7"/>
        <v>#N/A</v>
      </c>
      <c r="R26" s="89"/>
      <c r="S26" s="34" t="e">
        <f t="shared" si="8"/>
        <v>#N/A</v>
      </c>
      <c r="T26" s="89"/>
      <c r="U26" s="34" t="e">
        <f t="shared" si="9"/>
        <v>#N/A</v>
      </c>
      <c r="V26" s="88"/>
      <c r="W26" s="34" t="e">
        <f t="shared" si="10"/>
        <v>#N/A</v>
      </c>
      <c r="X26" s="89"/>
      <c r="Y26" s="34" t="e">
        <f t="shared" si="11"/>
        <v>#N/A</v>
      </c>
      <c r="Z26" s="89"/>
      <c r="AA26" s="34" t="e">
        <f t="shared" si="12"/>
        <v>#N/A</v>
      </c>
      <c r="AB26" s="25" t="e">
        <f t="shared" si="13"/>
        <v>#DIV/0!</v>
      </c>
      <c r="AC26" s="1"/>
    </row>
    <row r="27" spans="1:29" ht="30" customHeight="1">
      <c r="A27" s="15" t="e">
        <f t="shared" ca="1" si="17"/>
        <v>#DIV/0!</v>
      </c>
      <c r="B27" s="91"/>
      <c r="C27" s="92"/>
      <c r="D27" s="88"/>
      <c r="E27" s="29" t="e">
        <f t="shared" si="1"/>
        <v>#N/A</v>
      </c>
      <c r="F27" s="88"/>
      <c r="G27" s="34" t="e">
        <f t="shared" si="2"/>
        <v>#N/A</v>
      </c>
      <c r="H27" s="89"/>
      <c r="I27" s="34" t="e">
        <f t="shared" si="3"/>
        <v>#N/A</v>
      </c>
      <c r="J27" s="89"/>
      <c r="K27" s="34" t="e">
        <f t="shared" si="4"/>
        <v>#N/A</v>
      </c>
      <c r="L27" s="89"/>
      <c r="M27" s="34" t="e">
        <f t="shared" si="5"/>
        <v>#N/A</v>
      </c>
      <c r="N27" s="88"/>
      <c r="O27" s="34" t="e">
        <f t="shared" si="6"/>
        <v>#N/A</v>
      </c>
      <c r="P27" s="89"/>
      <c r="Q27" s="34" t="e">
        <f t="shared" si="7"/>
        <v>#N/A</v>
      </c>
      <c r="R27" s="89"/>
      <c r="S27" s="34" t="e">
        <f t="shared" si="8"/>
        <v>#N/A</v>
      </c>
      <c r="T27" s="89"/>
      <c r="U27" s="34" t="e">
        <f t="shared" si="9"/>
        <v>#N/A</v>
      </c>
      <c r="V27" s="88"/>
      <c r="W27" s="34" t="e">
        <f t="shared" si="10"/>
        <v>#N/A</v>
      </c>
      <c r="X27" s="89"/>
      <c r="Y27" s="34" t="e">
        <f t="shared" si="11"/>
        <v>#N/A</v>
      </c>
      <c r="Z27" s="89"/>
      <c r="AA27" s="34" t="e">
        <f t="shared" si="12"/>
        <v>#N/A</v>
      </c>
      <c r="AB27" s="25" t="e">
        <f t="shared" si="13"/>
        <v>#DIV/0!</v>
      </c>
      <c r="AC27" s="1"/>
    </row>
    <row r="28" spans="1:29" ht="30" customHeight="1">
      <c r="A28" s="15" t="e">
        <f t="shared" ca="1" si="17"/>
        <v>#REF!</v>
      </c>
      <c r="B28" s="93"/>
      <c r="C28" s="94"/>
      <c r="D28" s="95"/>
      <c r="E28" s="96" t="e">
        <f t="shared" si="1"/>
        <v>#N/A</v>
      </c>
      <c r="F28" s="95"/>
      <c r="G28" s="97" t="e">
        <f t="shared" si="2"/>
        <v>#N/A</v>
      </c>
      <c r="H28" s="98"/>
      <c r="I28" s="97" t="e">
        <f t="shared" si="3"/>
        <v>#N/A</v>
      </c>
      <c r="J28" s="98"/>
      <c r="K28" s="97" t="e">
        <f t="shared" si="4"/>
        <v>#N/A</v>
      </c>
      <c r="L28" s="98"/>
      <c r="M28" s="97" t="e">
        <f t="shared" si="5"/>
        <v>#N/A</v>
      </c>
      <c r="N28" s="95"/>
      <c r="O28" s="97" t="e">
        <f t="shared" si="6"/>
        <v>#N/A</v>
      </c>
      <c r="P28" s="98"/>
      <c r="Q28" s="97" t="e">
        <f t="shared" si="7"/>
        <v>#N/A</v>
      </c>
      <c r="R28" s="98"/>
      <c r="S28" s="97" t="e">
        <f t="shared" si="8"/>
        <v>#N/A</v>
      </c>
      <c r="T28" s="98"/>
      <c r="U28" s="97" t="e">
        <f t="shared" si="9"/>
        <v>#N/A</v>
      </c>
      <c r="V28" s="95"/>
      <c r="W28" s="97" t="e">
        <f t="shared" si="10"/>
        <v>#N/A</v>
      </c>
      <c r="X28" s="98"/>
      <c r="Y28" s="97" t="e">
        <f t="shared" si="11"/>
        <v>#N/A</v>
      </c>
      <c r="Z28" s="98"/>
      <c r="AA28" s="97" t="e">
        <f t="shared" si="12"/>
        <v>#N/A</v>
      </c>
      <c r="AB28" s="25"/>
      <c r="AC28" s="1"/>
    </row>
    <row r="29" spans="1:29" ht="30" customHeight="1">
      <c r="A29" s="99" t="e">
        <f>RANK(AB29,AB$5:AB$19,1)</f>
        <v>#DIV/0!</v>
      </c>
      <c r="B29" s="93"/>
      <c r="C29" s="94"/>
      <c r="D29" s="95"/>
      <c r="E29" s="100" t="e">
        <f t="shared" si="1"/>
        <v>#N/A</v>
      </c>
      <c r="F29" s="101"/>
      <c r="G29" s="102" t="e">
        <f t="shared" si="2"/>
        <v>#N/A</v>
      </c>
      <c r="H29" s="103"/>
      <c r="I29" s="102" t="e">
        <f t="shared" si="3"/>
        <v>#N/A</v>
      </c>
      <c r="J29" s="103"/>
      <c r="K29" s="102" t="e">
        <f t="shared" si="4"/>
        <v>#N/A</v>
      </c>
      <c r="L29" s="103"/>
      <c r="M29" s="102" t="e">
        <f t="shared" si="5"/>
        <v>#N/A</v>
      </c>
      <c r="N29" s="101"/>
      <c r="O29" s="102" t="e">
        <f t="shared" si="6"/>
        <v>#N/A</v>
      </c>
      <c r="P29" s="103"/>
      <c r="Q29" s="102" t="e">
        <f t="shared" si="7"/>
        <v>#N/A</v>
      </c>
      <c r="R29" s="103"/>
      <c r="S29" s="102" t="e">
        <f t="shared" si="8"/>
        <v>#N/A</v>
      </c>
      <c r="T29" s="103"/>
      <c r="U29" s="102" t="e">
        <f t="shared" si="9"/>
        <v>#N/A</v>
      </c>
      <c r="V29" s="101"/>
      <c r="W29" s="102" t="e">
        <f t="shared" si="10"/>
        <v>#N/A</v>
      </c>
      <c r="X29" s="103"/>
      <c r="Y29" s="102" t="e">
        <f t="shared" si="11"/>
        <v>#N/A</v>
      </c>
      <c r="Z29" s="103"/>
      <c r="AA29" s="102" t="e">
        <f t="shared" si="12"/>
        <v>#N/A</v>
      </c>
      <c r="AB29" s="25" t="e">
        <f>AVERAGEIF(D29:AA29,"&gt;25")</f>
        <v>#DIV/0!</v>
      </c>
      <c r="AC29" s="1"/>
    </row>
    <row r="30" spans="1:29" ht="30" customHeight="1">
      <c r="A30" s="113" t="s">
        <v>21</v>
      </c>
      <c r="B30" s="112"/>
      <c r="C30" s="45">
        <v>6</v>
      </c>
      <c r="D30" s="46" t="e">
        <f ca="1">AVERAGEIF(OFFSET(D5,0,0,$C30), "&gt;25")</f>
        <v>#DIV/0!</v>
      </c>
      <c r="E30" s="47" t="e">
        <f ca="1">RANK(D30,$D31:$O31,1)</f>
        <v>#DIV/0!</v>
      </c>
      <c r="F30" s="46" t="e">
        <f ca="1">AVERAGEIF(OFFSET(F5,0,0,$C30), "&gt;25")</f>
        <v>#DIV/0!</v>
      </c>
      <c r="G30" s="47" t="e">
        <f ca="1">RANK(F30,$D31:$O31,1)</f>
        <v>#DIV/0!</v>
      </c>
      <c r="H30" s="48" t="e">
        <f ca="1">AVERAGEIF(OFFSET(H5,0,0,$C30), "&gt;25")</f>
        <v>#DIV/0!</v>
      </c>
      <c r="I30" s="47" t="e">
        <f ca="1">RANK(H30,$D31:$O31,1)</f>
        <v>#DIV/0!</v>
      </c>
      <c r="J30" s="46" t="e">
        <f ca="1">AVERAGEIF(OFFSET(J5,0,0,$C30), "&gt;25")</f>
        <v>#DIV/0!</v>
      </c>
      <c r="K30" s="47" t="e">
        <f ca="1">RANK(J30,$D31:$O31,1)</f>
        <v>#DIV/0!</v>
      </c>
      <c r="L30" s="48" t="e">
        <f ca="1">AVERAGEIF(OFFSET(L5,0,0,$C30), "&gt;25")</f>
        <v>#DIV/0!</v>
      </c>
      <c r="M30" s="47" t="e">
        <f ca="1">RANK(L30,$D31:$O31,1)</f>
        <v>#DIV/0!</v>
      </c>
      <c r="N30" s="46" t="e">
        <f ca="1">AVERAGEIF(OFFSET(N5,0,0,$C30), "&gt;25")</f>
        <v>#DIV/0!</v>
      </c>
      <c r="O30" s="47" t="e">
        <f ca="1">RANK(N30,$D31:$O31,1)</f>
        <v>#DIV/0!</v>
      </c>
      <c r="P30" s="48" t="e">
        <f ca="1">AVERAGEIF(OFFSET(P5,0,0,$C30), "&gt;25")</f>
        <v>#DIV/0!</v>
      </c>
      <c r="Q30" s="47" t="e">
        <f ca="1">RANK(P30,$D31:$O31,1)</f>
        <v>#DIV/0!</v>
      </c>
      <c r="R30" s="46" t="e">
        <f ca="1">AVERAGEIF(OFFSET(R5,0,0,$C30), "&gt;25")</f>
        <v>#DIV/0!</v>
      </c>
      <c r="S30" s="47" t="e">
        <f ca="1">RANK(R30,$D31:$O31,1)</f>
        <v>#DIV/0!</v>
      </c>
      <c r="T30" s="48" t="e">
        <f ca="1">AVERAGEIF(OFFSET(T5,0,0,$C30), "&gt;25")</f>
        <v>#DIV/0!</v>
      </c>
      <c r="U30" s="47" t="e">
        <f ca="1">RANK(T30,$D31:$O31,1)</f>
        <v>#DIV/0!</v>
      </c>
      <c r="V30" s="46" t="e">
        <f ca="1">AVERAGEIF(OFFSET(V5,0,0,$C30), "&gt;25")</f>
        <v>#DIV/0!</v>
      </c>
      <c r="W30" s="47" t="e">
        <f ca="1">RANK(V30,$D31:$O31,1)</f>
        <v>#DIV/0!</v>
      </c>
      <c r="X30" s="46" t="e">
        <f ca="1">AVERAGEIF(OFFSET(X5,0,0,$C30), "&gt;25")</f>
        <v>#DIV/0!</v>
      </c>
      <c r="Y30" s="47" t="e">
        <f ca="1">RANK(X30,$D31:$O31,1)</f>
        <v>#DIV/0!</v>
      </c>
      <c r="Z30" s="46" t="e">
        <f ca="1">AVERAGEIF(OFFSET(Z5,0,0,$C30), "&gt;25")</f>
        <v>#DIV/0!</v>
      </c>
      <c r="AA30" s="47" t="e">
        <f ca="1">RANK(Z30,$D31:$O31,1)</f>
        <v>#DIV/0!</v>
      </c>
      <c r="AB30" s="49" t="e">
        <f>AVERAGEIF(AB5:AB29,"&gt;25")</f>
        <v>#DIV/0!</v>
      </c>
      <c r="AC30" s="1"/>
    </row>
    <row r="31" spans="1:29" ht="30" customHeight="1">
      <c r="A31" s="50"/>
      <c r="B31" s="50"/>
      <c r="C31" s="50"/>
      <c r="D31" s="51" t="e">
        <f t="shared" ref="D31:O31" ca="1" si="18">OFFSET($D$30,0,(COLUMN()-4)*2 )</f>
        <v>#DIV/0!</v>
      </c>
      <c r="E31" s="51" t="e">
        <f t="shared" ca="1" si="18"/>
        <v>#DIV/0!</v>
      </c>
      <c r="F31" s="51" t="e">
        <f t="shared" ca="1" si="18"/>
        <v>#DIV/0!</v>
      </c>
      <c r="G31" s="51" t="e">
        <f t="shared" ca="1" si="18"/>
        <v>#DIV/0!</v>
      </c>
      <c r="H31" s="51" t="e">
        <f t="shared" ca="1" si="18"/>
        <v>#DIV/0!</v>
      </c>
      <c r="I31" s="51" t="e">
        <f t="shared" ca="1" si="18"/>
        <v>#DIV/0!</v>
      </c>
      <c r="J31" s="51" t="e">
        <f t="shared" ca="1" si="18"/>
        <v>#DIV/0!</v>
      </c>
      <c r="K31" s="51" t="e">
        <f t="shared" ca="1" si="18"/>
        <v>#DIV/0!</v>
      </c>
      <c r="L31" s="51" t="e">
        <f t="shared" ca="1" si="18"/>
        <v>#DIV/0!</v>
      </c>
      <c r="M31" s="51" t="e">
        <f t="shared" ca="1" si="18"/>
        <v>#DIV/0!</v>
      </c>
      <c r="N31" s="51" t="e">
        <f t="shared" ca="1" si="18"/>
        <v>#DIV/0!</v>
      </c>
      <c r="O31" s="51" t="e">
        <f t="shared" ca="1" si="18"/>
        <v>#DIV/0!</v>
      </c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0"/>
      <c r="AC31" s="1"/>
    </row>
    <row r="32" spans="1:29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14.06</vt:lpstr>
      <vt:lpstr>07.06</vt:lpstr>
      <vt:lpstr>31.05</vt:lpstr>
      <vt:lpstr>24.05</vt:lpstr>
      <vt:lpstr>17.05</vt:lpstr>
      <vt:lpstr>10.05</vt:lpstr>
      <vt:lpstr>03.05</vt:lpstr>
      <vt:lpstr>форма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 (ChangeME)</cp:lastModifiedBy>
  <dcterms:created xsi:type="dcterms:W3CDTF">2006-09-16T00:00:00Z</dcterms:created>
  <dcterms:modified xsi:type="dcterms:W3CDTF">2021-06-17T15:10:58Z</dcterms:modified>
</cp:coreProperties>
</file>