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1" activeTab="2"/>
  </bookViews>
  <sheets>
    <sheet name="Общие результаты" sheetId="4" r:id="rId1"/>
    <sheet name="Регистрация" sheetId="5" r:id="rId2"/>
    <sheet name="Playwar" sheetId="50" r:id="rId3"/>
    <sheet name="Kozak i Razboiniki" sheetId="57" r:id="rId4"/>
    <sheet name="Levi 9" sheetId="64" r:id="rId5"/>
    <sheet name="MST" sheetId="58" r:id="rId6"/>
    <sheet name="dbCar" sheetId="67" r:id="rId7"/>
    <sheet name="Drive4Fun" sheetId="66" r:id="rId8"/>
    <sheet name="FortunaRacing" sheetId="65" r:id="rId9"/>
    <sheet name="Jaguar" sheetId="59" r:id="rId10"/>
    <sheet name="15A18" sheetId="60" r:id="rId11"/>
  </sheets>
  <calcPr calcId="145621"/>
</workbook>
</file>

<file path=xl/calcChain.xml><?xml version="1.0" encoding="utf-8"?>
<calcChain xmlns="http://schemas.openxmlformats.org/spreadsheetml/2006/main">
  <c r="G16" i="60" l="1"/>
  <c r="G17" i="59"/>
  <c r="F11" i="59"/>
  <c r="F12" i="59"/>
  <c r="F10" i="59"/>
  <c r="G11" i="59"/>
  <c r="G10" i="59"/>
  <c r="G16" i="65"/>
  <c r="G16" i="66"/>
  <c r="G16" i="67"/>
  <c r="G16" i="64"/>
  <c r="G16" i="58"/>
  <c r="G16" i="57"/>
  <c r="G16" i="50"/>
  <c r="F13" i="50"/>
  <c r="L14" i="59"/>
  <c r="L13" i="59"/>
  <c r="L10" i="67"/>
  <c r="L11" i="67"/>
  <c r="L12" i="67"/>
  <c r="L13" i="67"/>
  <c r="L13" i="58"/>
  <c r="L12" i="58"/>
  <c r="L11" i="58"/>
  <c r="L10" i="58"/>
  <c r="L13" i="64"/>
  <c r="L12" i="64"/>
  <c r="L11" i="64"/>
  <c r="L10" i="64"/>
  <c r="L13" i="57"/>
  <c r="L12" i="57"/>
  <c r="L11" i="57"/>
  <c r="L10" i="57"/>
  <c r="L13" i="50"/>
  <c r="L12" i="50"/>
  <c r="H8" i="4"/>
  <c r="H7" i="4"/>
  <c r="I11" i="59" l="1"/>
  <c r="F18" i="67"/>
  <c r="E18" i="67"/>
  <c r="D18" i="67"/>
  <c r="C18" i="67"/>
  <c r="K13" i="67"/>
  <c r="G13" i="67"/>
  <c r="F13" i="67"/>
  <c r="E13" i="67"/>
  <c r="K12" i="67"/>
  <c r="G12" i="67"/>
  <c r="F12" i="67"/>
  <c r="E12" i="67"/>
  <c r="K11" i="67"/>
  <c r="G11" i="67"/>
  <c r="G15" i="67" s="1"/>
  <c r="F11" i="67"/>
  <c r="F15" i="67" s="1"/>
  <c r="E11" i="67"/>
  <c r="K10" i="67"/>
  <c r="G10" i="67"/>
  <c r="F10" i="67"/>
  <c r="F16" i="67" s="1"/>
  <c r="E10" i="67"/>
  <c r="F18" i="66"/>
  <c r="E18" i="66"/>
  <c r="D18" i="66"/>
  <c r="C18" i="66"/>
  <c r="K13" i="66"/>
  <c r="G13" i="66"/>
  <c r="F13" i="66"/>
  <c r="E13" i="66"/>
  <c r="K12" i="66"/>
  <c r="G12" i="66"/>
  <c r="F12" i="66"/>
  <c r="E12" i="66"/>
  <c r="K11" i="66"/>
  <c r="L13" i="66" s="1"/>
  <c r="G11" i="66"/>
  <c r="F11" i="66"/>
  <c r="F15" i="66" s="1"/>
  <c r="E11" i="66"/>
  <c r="L10" i="66"/>
  <c r="K10" i="66"/>
  <c r="L12" i="66" s="1"/>
  <c r="G10" i="66"/>
  <c r="F10" i="66"/>
  <c r="E10" i="66"/>
  <c r="F18" i="65"/>
  <c r="E18" i="65"/>
  <c r="D18" i="65"/>
  <c r="C18" i="65"/>
  <c r="K13" i="65"/>
  <c r="G13" i="65"/>
  <c r="F13" i="65"/>
  <c r="E13" i="65"/>
  <c r="K12" i="65"/>
  <c r="G12" i="65"/>
  <c r="F12" i="65"/>
  <c r="E12" i="65"/>
  <c r="K11" i="65"/>
  <c r="L11" i="65" s="1"/>
  <c r="G11" i="65"/>
  <c r="G15" i="65" s="1"/>
  <c r="F11" i="65"/>
  <c r="F15" i="65" s="1"/>
  <c r="E11" i="65"/>
  <c r="K10" i="65"/>
  <c r="L10" i="65" s="1"/>
  <c r="G10" i="65"/>
  <c r="F10" i="65"/>
  <c r="E10" i="65"/>
  <c r="F18" i="64"/>
  <c r="E18" i="64"/>
  <c r="D18" i="64"/>
  <c r="C18" i="64"/>
  <c r="K13" i="64"/>
  <c r="G13" i="64"/>
  <c r="F13" i="64"/>
  <c r="E13" i="64"/>
  <c r="K12" i="64"/>
  <c r="G12" i="64"/>
  <c r="F12" i="64"/>
  <c r="E12" i="64"/>
  <c r="K11" i="64"/>
  <c r="G11" i="64"/>
  <c r="G15" i="64" s="1"/>
  <c r="F11" i="64"/>
  <c r="F15" i="64" s="1"/>
  <c r="E11" i="64"/>
  <c r="K10" i="64"/>
  <c r="G10" i="64"/>
  <c r="F10" i="64"/>
  <c r="E10" i="64"/>
  <c r="F18" i="60"/>
  <c r="E18" i="60"/>
  <c r="D18" i="60"/>
  <c r="C18" i="60"/>
  <c r="K13" i="60"/>
  <c r="G13" i="60"/>
  <c r="F13" i="60"/>
  <c r="E13" i="60"/>
  <c r="K12" i="60"/>
  <c r="G12" i="60"/>
  <c r="F12" i="60"/>
  <c r="E12" i="60"/>
  <c r="L11" i="60"/>
  <c r="K11" i="60"/>
  <c r="G11" i="60"/>
  <c r="F11" i="60"/>
  <c r="E11" i="60"/>
  <c r="K10" i="60"/>
  <c r="G10" i="60"/>
  <c r="F10" i="60"/>
  <c r="E10" i="60"/>
  <c r="F19" i="59"/>
  <c r="E19" i="59"/>
  <c r="D19" i="59"/>
  <c r="C19" i="59"/>
  <c r="K14" i="59"/>
  <c r="G14" i="59"/>
  <c r="G15" i="59" s="1"/>
  <c r="F14" i="59"/>
  <c r="E14" i="59"/>
  <c r="K13" i="59"/>
  <c r="G13" i="59"/>
  <c r="F13" i="59"/>
  <c r="F16" i="59" s="1"/>
  <c r="E13" i="59"/>
  <c r="K12" i="59"/>
  <c r="G12" i="59"/>
  <c r="G16" i="59" s="1"/>
  <c r="E12" i="59"/>
  <c r="K10" i="59"/>
  <c r="F17" i="59"/>
  <c r="E10" i="59"/>
  <c r="F18" i="58"/>
  <c r="E18" i="58"/>
  <c r="D18" i="58"/>
  <c r="C18" i="58"/>
  <c r="K13" i="58"/>
  <c r="G13" i="58"/>
  <c r="F13" i="58"/>
  <c r="E13" i="58"/>
  <c r="K12" i="58"/>
  <c r="G12" i="58"/>
  <c r="F12" i="58"/>
  <c r="E12" i="58"/>
  <c r="K11" i="58"/>
  <c r="G11" i="58"/>
  <c r="F11" i="58"/>
  <c r="F15" i="58" s="1"/>
  <c r="E11" i="58"/>
  <c r="K10" i="58"/>
  <c r="G10" i="58"/>
  <c r="F10" i="58"/>
  <c r="F14" i="58" s="1"/>
  <c r="E10" i="58"/>
  <c r="F18" i="57"/>
  <c r="E18" i="57"/>
  <c r="D18" i="57"/>
  <c r="C18" i="57"/>
  <c r="K13" i="57"/>
  <c r="G13" i="57"/>
  <c r="F13" i="57"/>
  <c r="E13" i="57"/>
  <c r="K12" i="57"/>
  <c r="G12" i="57"/>
  <c r="F12" i="57"/>
  <c r="E12" i="57"/>
  <c r="K11" i="57"/>
  <c r="G11" i="57"/>
  <c r="G15" i="57" s="1"/>
  <c r="F11" i="57"/>
  <c r="E11" i="57"/>
  <c r="K10" i="57"/>
  <c r="G10" i="57"/>
  <c r="F10" i="57"/>
  <c r="E10" i="57"/>
  <c r="F15" i="60" l="1"/>
  <c r="G15" i="60"/>
  <c r="I13" i="60"/>
  <c r="F16" i="60"/>
  <c r="I12" i="60"/>
  <c r="G14" i="60"/>
  <c r="I14" i="59"/>
  <c r="F15" i="59"/>
  <c r="I15" i="59"/>
  <c r="I13" i="59"/>
  <c r="I13" i="65"/>
  <c r="I12" i="65"/>
  <c r="F16" i="65"/>
  <c r="F14" i="65"/>
  <c r="G15" i="66"/>
  <c r="I13" i="66"/>
  <c r="I12" i="66"/>
  <c r="F16" i="66"/>
  <c r="I13" i="67"/>
  <c r="I12" i="67"/>
  <c r="I13" i="58"/>
  <c r="I12" i="58"/>
  <c r="I11" i="58"/>
  <c r="G15" i="58"/>
  <c r="F16" i="58"/>
  <c r="G14" i="58"/>
  <c r="I13" i="64"/>
  <c r="I12" i="64"/>
  <c r="G14" i="64"/>
  <c r="F16" i="64"/>
  <c r="F14" i="64"/>
  <c r="I13" i="57"/>
  <c r="F15" i="57"/>
  <c r="I12" i="57"/>
  <c r="F16" i="57"/>
  <c r="F14" i="57"/>
  <c r="G14" i="57"/>
  <c r="L13" i="60"/>
  <c r="L12" i="60"/>
  <c r="L10" i="60"/>
  <c r="L12" i="59"/>
  <c r="L10" i="59"/>
  <c r="L12" i="65"/>
  <c r="L13" i="65"/>
  <c r="L11" i="66"/>
  <c r="I10" i="67"/>
  <c r="I11" i="67"/>
  <c r="G14" i="67"/>
  <c r="F14" i="67"/>
  <c r="I10" i="66"/>
  <c r="I11" i="66"/>
  <c r="G14" i="66"/>
  <c r="F14" i="66"/>
  <c r="I10" i="65"/>
  <c r="I11" i="65"/>
  <c r="G14" i="65"/>
  <c r="I10" i="64"/>
  <c r="I14" i="64" s="1"/>
  <c r="I11" i="64"/>
  <c r="I15" i="64" s="1"/>
  <c r="I10" i="60"/>
  <c r="I11" i="60"/>
  <c r="F14" i="60"/>
  <c r="I10" i="59"/>
  <c r="I12" i="59"/>
  <c r="I10" i="58"/>
  <c r="I14" i="58" s="1"/>
  <c r="I10" i="57"/>
  <c r="I14" i="57" s="1"/>
  <c r="I11" i="57"/>
  <c r="I15" i="60" l="1"/>
  <c r="I16" i="59"/>
  <c r="I15" i="65"/>
  <c r="I15" i="66"/>
  <c r="I15" i="67"/>
  <c r="I15" i="58"/>
  <c r="I15" i="57"/>
  <c r="I16" i="67"/>
  <c r="I14" i="67"/>
  <c r="I16" i="66"/>
  <c r="I14" i="66"/>
  <c r="I16" i="65"/>
  <c r="I14" i="65"/>
  <c r="I16" i="64"/>
  <c r="I16" i="60"/>
  <c r="I14" i="60"/>
  <c r="I17" i="59"/>
  <c r="I16" i="58"/>
  <c r="I16" i="57"/>
  <c r="F11" i="50" l="1"/>
  <c r="F10" i="50"/>
  <c r="F12" i="50"/>
  <c r="F14" i="50" l="1"/>
  <c r="F15" i="50"/>
  <c r="F18" i="50"/>
  <c r="E18" i="50"/>
  <c r="D18" i="50"/>
  <c r="C18" i="50"/>
  <c r="K13" i="50"/>
  <c r="G13" i="50"/>
  <c r="I13" i="50" s="1"/>
  <c r="E13" i="50"/>
  <c r="K12" i="50"/>
  <c r="G12" i="50"/>
  <c r="I12" i="50" s="1"/>
  <c r="E12" i="50"/>
  <c r="K11" i="50"/>
  <c r="L11" i="50" s="1"/>
  <c r="G11" i="50"/>
  <c r="E11" i="50"/>
  <c r="K10" i="50"/>
  <c r="G10" i="50"/>
  <c r="E10" i="50"/>
  <c r="G14" i="50" l="1"/>
  <c r="I11" i="50"/>
  <c r="I15" i="50" s="1"/>
  <c r="G15" i="50"/>
  <c r="I10" i="50"/>
  <c r="L10" i="50"/>
  <c r="J13" i="5"/>
  <c r="I16" i="50" l="1"/>
  <c r="I14" i="50"/>
  <c r="F16" i="50"/>
  <c r="J30" i="5" l="1"/>
  <c r="J29" i="5"/>
  <c r="K29" i="5" s="1"/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K23" i="5" l="1"/>
  <c r="K27" i="5"/>
  <c r="K9" i="5"/>
  <c r="K17" i="5"/>
  <c r="K13" i="5"/>
  <c r="K21" i="5"/>
  <c r="K25" i="5"/>
  <c r="K7" i="5"/>
  <c r="K11" i="5"/>
  <c r="K15" i="5"/>
  <c r="K19" i="5"/>
</calcChain>
</file>

<file path=xl/comments1.xml><?xml version="1.0" encoding="utf-8"?>
<comments xmlns="http://schemas.openxmlformats.org/spreadsheetml/2006/main">
  <authors>
    <author>Автор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реальное время 2:00:05. 20 секунд штрафа за максималку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<sst xmlns="http://schemas.openxmlformats.org/spreadsheetml/2006/main" count="391" uniqueCount="165">
  <si>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</si>
  <si>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</si>
  <si>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</si>
  <si>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</si>
  <si>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</si>
  <si>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</si>
  <si>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</si>
  <si>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</si>
  <si>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</si>
  <si>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</si>
  <si>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</si>
  <si>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</si>
  <si>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</si>
  <si>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</si>
  <si>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</si>
  <si>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</si>
  <si>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</si>
  <si>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</si>
  <si>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</si>
  <si>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</si>
  <si>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</si>
  <si>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</si>
  <si>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</si>
  <si>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</si>
  <si>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</si>
  <si>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</si>
  <si>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</si>
  <si>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</si>
  <si>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</si>
  <si>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</si>
  <si>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</si>
  <si>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</si>
  <si>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</si>
  <si>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</si>
  <si>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</si>
  <si>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</si>
  <si>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</si>
  <si>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</si>
  <si>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</si>
  <si>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</si>
  <si>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</si>
  <si>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</si>
  <si>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</si>
  <si>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</si>
  <si>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</si>
  <si>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</si>
  <si>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</si>
  <si>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</si>
  <si>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</si>
  <si>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</si>
  <si>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</si>
  <si>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</si>
  <si>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</si>
  <si>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</si>
  <si>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</si>
  <si>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</si>
  <si>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</si>
  <si>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</si>
  <si>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</si>
  <si>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</si>
  <si>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Пикулин Паша</t>
  </si>
  <si>
    <t>Манило Денис</t>
  </si>
  <si>
    <t>Шутка Виталий</t>
  </si>
  <si>
    <t>-</t>
  </si>
  <si>
    <t>Kozak I Razboiniki</t>
  </si>
  <si>
    <t>Олег</t>
  </si>
  <si>
    <t>Денис</t>
  </si>
  <si>
    <t>Паша</t>
  </si>
  <si>
    <t>Сергей</t>
  </si>
  <si>
    <t>бонус за вес</t>
  </si>
  <si>
    <t>линия пит</t>
  </si>
  <si>
    <t>Виталик</t>
  </si>
  <si>
    <t>1 круг</t>
  </si>
  <si>
    <t>2 круга</t>
  </si>
  <si>
    <t>3 круга</t>
  </si>
  <si>
    <t>4 круга</t>
  </si>
  <si>
    <t>Веселов Сергей</t>
  </si>
  <si>
    <t>Фортуна Таня</t>
  </si>
  <si>
    <t>Лабинский Коля</t>
  </si>
  <si>
    <t>Лихошерст Алексей</t>
  </si>
  <si>
    <t>Джемула Сергей</t>
  </si>
  <si>
    <t>Гаврилюк Олег</t>
  </si>
  <si>
    <t>Play War</t>
  </si>
  <si>
    <t>Пилипчук Василий</t>
  </si>
  <si>
    <t>Jaguar</t>
  </si>
  <si>
    <t>75,3</t>
  </si>
  <si>
    <t>Drive4Fun</t>
  </si>
  <si>
    <t>Таня</t>
  </si>
  <si>
    <t>Алексей</t>
  </si>
  <si>
    <t>Василий</t>
  </si>
  <si>
    <t>Коля</t>
  </si>
  <si>
    <t>Серия мини марафонов "Большие Гонки 2017", 2-й этап, 29.04.17</t>
  </si>
  <si>
    <r>
      <t>Серия мини марафонов "Большие Гонки", 29.04.2017, Конфигурация</t>
    </r>
    <r>
      <rPr>
        <b/>
        <i/>
        <sz val="18"/>
        <color indexed="8"/>
        <rFont val="Calibri"/>
        <family val="2"/>
        <charset val="204"/>
      </rPr>
      <t xml:space="preserve"> №1</t>
    </r>
  </si>
  <si>
    <t>Конфигурация № 1</t>
  </si>
  <si>
    <t>кв</t>
  </si>
  <si>
    <t>Чемпионат мини марафон "Большие Гонки", 2-й этап</t>
  </si>
  <si>
    <t>PlayWar</t>
  </si>
  <si>
    <t>75</t>
  </si>
  <si>
    <t>FortunaRacing</t>
  </si>
  <si>
    <t>Терещенко</t>
  </si>
  <si>
    <t>15A18</t>
  </si>
  <si>
    <t>Таволжан Виталий</t>
  </si>
  <si>
    <t>Прокопенко Константин</t>
  </si>
  <si>
    <t>84,1</t>
  </si>
  <si>
    <t>MST</t>
  </si>
  <si>
    <t>Петушков Андрей</t>
  </si>
  <si>
    <t>Тыщенко Миша</t>
  </si>
  <si>
    <t>85</t>
  </si>
  <si>
    <t>Levi9</t>
  </si>
  <si>
    <t>68,3</t>
  </si>
  <si>
    <t>91,6</t>
  </si>
  <si>
    <t>Хлопонин Андрей</t>
  </si>
  <si>
    <t>Плакидюк Виталий</t>
  </si>
  <si>
    <t>79,1</t>
  </si>
  <si>
    <t>64,9</t>
  </si>
  <si>
    <t>dbCar</t>
  </si>
  <si>
    <t>Линнык Владимир</t>
  </si>
  <si>
    <t>70,5</t>
  </si>
  <si>
    <t>Komanda # RAZ</t>
  </si>
  <si>
    <t>Levi 9</t>
  </si>
  <si>
    <t>15a18</t>
  </si>
  <si>
    <t>2:00:25.64</t>
  </si>
  <si>
    <t>Playwar</t>
  </si>
  <si>
    <t>Kozak i Razboiniki</t>
  </si>
  <si>
    <t>1:58.78</t>
  </si>
  <si>
    <t>1:45.26</t>
  </si>
  <si>
    <t>1:44.90</t>
  </si>
  <si>
    <t>2:23.17</t>
  </si>
  <si>
    <t>1:40.89</t>
  </si>
  <si>
    <t>1:46.15</t>
  </si>
  <si>
    <t>передержали на пите</t>
  </si>
  <si>
    <t>1:51.47</t>
  </si>
  <si>
    <t>1:47.60</t>
  </si>
  <si>
    <t>1:45.98</t>
  </si>
  <si>
    <t>2:08.56</t>
  </si>
  <si>
    <t>1:54.43</t>
  </si>
  <si>
    <t>1:45.30</t>
  </si>
  <si>
    <t>передержали</t>
  </si>
  <si>
    <t>передержали, вернули в общих результатах</t>
  </si>
  <si>
    <t>1:52.27</t>
  </si>
  <si>
    <t>2:02.32</t>
  </si>
  <si>
    <t>1:33.65</t>
  </si>
  <si>
    <t>бонус вес</t>
  </si>
  <si>
    <t>бонус вес(отдали 25)</t>
  </si>
  <si>
    <t>вернули задержку</t>
  </si>
  <si>
    <t>1:43.56</t>
  </si>
  <si>
    <t>1:52.29</t>
  </si>
  <si>
    <t>2:14.03</t>
  </si>
  <si>
    <t>недодержали</t>
  </si>
  <si>
    <t>вернули 1 пит</t>
  </si>
  <si>
    <t>2:22.51</t>
  </si>
  <si>
    <t>1:46.53</t>
  </si>
  <si>
    <t>1:36.04</t>
  </si>
  <si>
    <t>1:56.10</t>
  </si>
  <si>
    <t>1:30.94</t>
  </si>
  <si>
    <t>поломка (вернули без 7 секунд)</t>
  </si>
  <si>
    <t>2:07.55</t>
  </si>
  <si>
    <t>1:57.38</t>
  </si>
  <si>
    <t>1:46.23</t>
  </si>
  <si>
    <t>Андрей</t>
  </si>
  <si>
    <t>Миша</t>
  </si>
  <si>
    <t>Владимир</t>
  </si>
  <si>
    <t>Виталий</t>
  </si>
  <si>
    <t>Константин</t>
  </si>
  <si>
    <t>Терещенко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</si>
</sst>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h:mm:ss;@"/>
    <numFmt numFmtId="167" formatCode="mm:ss.0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3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7" xfId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2" fontId="5" fillId="0" borderId="4" xfId="1" applyNumberFormat="1" applyFill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19" xfId="1" applyFill="1" applyBorder="1" applyAlignment="1">
      <alignment horizontal="center" vertical="center"/>
    </xf>
    <xf numFmtId="164" fontId="5" fillId="0" borderId="20" xfId="1" applyNumberFormat="1" applyFill="1" applyBorder="1" applyAlignment="1">
      <alignment horizontal="center" vertical="center"/>
    </xf>
    <xf numFmtId="0" fontId="5" fillId="0" borderId="21" xfId="1" applyFill="1" applyBorder="1" applyAlignment="1">
      <alignment horizontal="center" vertical="center"/>
    </xf>
    <xf numFmtId="0" fontId="5" fillId="0" borderId="20" xfId="1" applyFill="1" applyBorder="1" applyAlignment="1">
      <alignment horizontal="center" vertical="center"/>
    </xf>
    <xf numFmtId="2" fontId="5" fillId="0" borderId="20" xfId="1" applyNumberForma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9" xfId="1" applyBorder="1" applyAlignment="1">
      <alignment horizontal="center" vertical="center"/>
    </xf>
    <xf numFmtId="164" fontId="5" fillId="0" borderId="20" xfId="1" applyNumberFormat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164" fontId="5" fillId="0" borderId="20" xfId="1" applyNumberFormat="1" applyFont="1" applyFill="1" applyBorder="1" applyAlignment="1">
      <alignment horizontal="center" vertical="center"/>
    </xf>
    <xf numFmtId="0" fontId="5" fillId="0" borderId="31" xfId="1" applyBorder="1" applyAlignment="1">
      <alignment horizontal="center" vertical="center"/>
    </xf>
    <xf numFmtId="0" fontId="5" fillId="0" borderId="0" xfId="1" applyAlignment="1"/>
    <xf numFmtId="0" fontId="5" fillId="0" borderId="0" xfId="1" applyFill="1" applyBorder="1" applyAlignment="1"/>
    <xf numFmtId="0" fontId="10" fillId="0" borderId="0" xfId="1" applyFont="1" applyBorder="1" applyAlignment="1">
      <alignment horizontal="center"/>
    </xf>
    <xf numFmtId="0" fontId="6" fillId="0" borderId="27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vertical="center"/>
    </xf>
    <xf numFmtId="49" fontId="12" fillId="0" borderId="20" xfId="1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2" fontId="15" fillId="0" borderId="38" xfId="1" applyNumberFormat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vertical="center"/>
    </xf>
    <xf numFmtId="49" fontId="12" fillId="0" borderId="43" xfId="1" applyNumberFormat="1" applyFont="1" applyFill="1" applyBorder="1" applyAlignment="1">
      <alignment horizontal="center" vertical="center"/>
    </xf>
    <xf numFmtId="0" fontId="15" fillId="0" borderId="44" xfId="1" applyFont="1" applyFill="1" applyBorder="1" applyAlignment="1">
      <alignment horizontal="center" vertical="center"/>
    </xf>
    <xf numFmtId="165" fontId="15" fillId="0" borderId="23" xfId="1" applyNumberFormat="1" applyFont="1" applyFill="1" applyBorder="1" applyAlignment="1">
      <alignment horizontal="center" vertical="center"/>
    </xf>
    <xf numFmtId="165" fontId="15" fillId="0" borderId="44" xfId="1" applyNumberFormat="1" applyFont="1" applyFill="1" applyBorder="1" applyAlignment="1">
      <alignment horizontal="center" vertical="center"/>
    </xf>
    <xf numFmtId="49" fontId="12" fillId="0" borderId="38" xfId="1" applyNumberFormat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49" fontId="12" fillId="0" borderId="45" xfId="1" applyNumberFormat="1" applyFont="1" applyFill="1" applyBorder="1" applyAlignment="1">
      <alignment horizontal="center" vertical="center"/>
    </xf>
    <xf numFmtId="0" fontId="12" fillId="0" borderId="0" xfId="1" applyFont="1"/>
    <xf numFmtId="0" fontId="14" fillId="0" borderId="48" xfId="1" applyFont="1" applyFill="1" applyBorder="1" applyAlignment="1">
      <alignment vertical="center"/>
    </xf>
    <xf numFmtId="49" fontId="12" fillId="0" borderId="11" xfId="1" applyNumberFormat="1" applyFont="1" applyFill="1" applyBorder="1" applyAlignment="1">
      <alignment horizontal="center" vertical="center"/>
    </xf>
    <xf numFmtId="49" fontId="12" fillId="0" borderId="13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2" fontId="12" fillId="0" borderId="13" xfId="1" applyNumberFormat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vertical="center"/>
    </xf>
    <xf numFmtId="49" fontId="12" fillId="0" borderId="27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5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wrapText="1"/>
    </xf>
    <xf numFmtId="0" fontId="17" fillId="0" borderId="22" xfId="1" applyFont="1" applyBorder="1" applyAlignment="1">
      <alignment horizontal="center" vertical="center"/>
    </xf>
    <xf numFmtId="0" fontId="18" fillId="0" borderId="22" xfId="1" applyFont="1" applyBorder="1" applyAlignment="1">
      <alignment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center" vertical="center"/>
    </xf>
    <xf numFmtId="164" fontId="18" fillId="0" borderId="38" xfId="1" applyNumberFormat="1" applyFont="1" applyFill="1" applyBorder="1" applyAlignment="1">
      <alignment horizontal="center" vertical="center"/>
    </xf>
    <xf numFmtId="166" fontId="18" fillId="0" borderId="22" xfId="1" applyNumberFormat="1" applyFont="1" applyBorder="1" applyAlignment="1">
      <alignment horizontal="center" vertical="center"/>
    </xf>
    <xf numFmtId="166" fontId="20" fillId="0" borderId="22" xfId="1" applyNumberFormat="1" applyFont="1" applyBorder="1" applyAlignment="1">
      <alignment horizontal="center" vertical="center"/>
    </xf>
    <xf numFmtId="167" fontId="17" fillId="0" borderId="22" xfId="1" applyNumberFormat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5" fillId="0" borderId="5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" fontId="18" fillId="0" borderId="22" xfId="1" applyNumberFormat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8" fillId="0" borderId="52" xfId="1" applyFont="1" applyBorder="1" applyAlignment="1">
      <alignment vertical="center"/>
    </xf>
    <xf numFmtId="0" fontId="18" fillId="0" borderId="52" xfId="1" applyFont="1" applyBorder="1" applyAlignment="1">
      <alignment horizontal="center" vertical="center"/>
    </xf>
    <xf numFmtId="164" fontId="18" fillId="0" borderId="13" xfId="1" applyNumberFormat="1" applyFont="1" applyFill="1" applyBorder="1" applyAlignment="1">
      <alignment horizontal="center" vertical="center"/>
    </xf>
    <xf numFmtId="166" fontId="18" fillId="0" borderId="52" xfId="1" applyNumberFormat="1" applyFont="1" applyBorder="1" applyAlignment="1">
      <alignment horizontal="center" vertical="center"/>
    </xf>
    <xf numFmtId="166" fontId="18" fillId="0" borderId="52" xfId="1" applyNumberFormat="1" applyFont="1" applyFill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8" fillId="0" borderId="48" xfId="1" applyFont="1" applyBorder="1" applyAlignment="1">
      <alignment vertical="center"/>
    </xf>
    <xf numFmtId="0" fontId="18" fillId="0" borderId="48" xfId="1" applyFont="1" applyBorder="1" applyAlignment="1">
      <alignment horizontal="center" vertical="center"/>
    </xf>
    <xf numFmtId="164" fontId="17" fillId="0" borderId="5" xfId="1" applyNumberFormat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/>
    </xf>
    <xf numFmtId="0" fontId="17" fillId="0" borderId="0" xfId="1" applyFont="1" applyAlignment="1">
      <alignment horizontal="center"/>
    </xf>
    <xf numFmtId="164" fontId="17" fillId="0" borderId="20" xfId="1" applyNumberFormat="1" applyFont="1" applyBorder="1" applyAlignment="1">
      <alignment horizontal="center" vertical="center"/>
    </xf>
    <xf numFmtId="164" fontId="17" fillId="0" borderId="22" xfId="1" applyNumberFormat="1" applyFont="1" applyBorder="1" applyAlignment="1">
      <alignment horizontal="center" vertical="center"/>
    </xf>
    <xf numFmtId="164" fontId="17" fillId="0" borderId="21" xfId="1" applyNumberFormat="1" applyFont="1" applyBorder="1" applyAlignment="1">
      <alignment horizontal="center" vertical="center"/>
    </xf>
    <xf numFmtId="0" fontId="17" fillId="0" borderId="0" xfId="1" applyFont="1"/>
    <xf numFmtId="164" fontId="17" fillId="2" borderId="27" xfId="1" applyNumberFormat="1" applyFont="1" applyFill="1" applyBorder="1" applyAlignment="1">
      <alignment horizontal="center" vertical="center"/>
    </xf>
    <xf numFmtId="164" fontId="17" fillId="2" borderId="29" xfId="1" applyNumberFormat="1" applyFont="1" applyFill="1" applyBorder="1" applyAlignment="1">
      <alignment horizontal="center" vertical="center"/>
    </xf>
    <xf numFmtId="164" fontId="17" fillId="0" borderId="29" xfId="1" applyNumberFormat="1" applyFont="1" applyBorder="1" applyAlignment="1">
      <alignment horizontal="center" vertical="center"/>
    </xf>
    <xf numFmtId="164" fontId="17" fillId="2" borderId="28" xfId="1" applyNumberFormat="1" applyFont="1" applyFill="1" applyBorder="1" applyAlignment="1">
      <alignment horizontal="center" vertical="center"/>
    </xf>
    <xf numFmtId="2" fontId="19" fillId="0" borderId="52" xfId="1" applyNumberFormat="1" applyFont="1" applyFill="1" applyBorder="1" applyAlignment="1">
      <alignment horizontal="center" vertical="center"/>
    </xf>
    <xf numFmtId="164" fontId="19" fillId="0" borderId="52" xfId="1" applyNumberFormat="1" applyFont="1" applyFill="1" applyBorder="1" applyAlignment="1">
      <alignment horizontal="center" vertical="center"/>
    </xf>
    <xf numFmtId="0" fontId="19" fillId="0" borderId="52" xfId="1" applyFont="1" applyFill="1" applyBorder="1" applyAlignment="1">
      <alignment horizontal="center" vertical="center"/>
    </xf>
    <xf numFmtId="164" fontId="17" fillId="0" borderId="4" xfId="1" applyNumberFormat="1" applyFont="1" applyBorder="1" applyAlignment="1">
      <alignment horizontal="center" vertical="center"/>
    </xf>
    <xf numFmtId="164" fontId="17" fillId="0" borderId="16" xfId="1" applyNumberFormat="1" applyFont="1" applyBorder="1" applyAlignment="1">
      <alignment horizontal="center" vertical="center"/>
    </xf>
    <xf numFmtId="0" fontId="5" fillId="0" borderId="0" xfId="1" applyAlignment="1">
      <alignment horizontal="left"/>
    </xf>
    <xf numFmtId="2" fontId="5" fillId="0" borderId="54" xfId="1" applyNumberFormat="1" applyBorder="1" applyAlignment="1">
      <alignment horizontal="center"/>
    </xf>
    <xf numFmtId="2" fontId="5" fillId="0" borderId="55" xfId="1" applyNumberFormat="1" applyBorder="1" applyAlignment="1">
      <alignment horizontal="center"/>
    </xf>
    <xf numFmtId="2" fontId="5" fillId="0" borderId="56" xfId="1" applyNumberFormat="1" applyBorder="1" applyAlignment="1">
      <alignment horizontal="center"/>
    </xf>
    <xf numFmtId="2" fontId="5" fillId="0" borderId="50" xfId="1" applyNumberFormat="1" applyBorder="1" applyAlignment="1">
      <alignment horizontal="center"/>
    </xf>
    <xf numFmtId="2" fontId="5" fillId="0" borderId="0" xfId="1" applyNumberFormat="1" applyBorder="1" applyAlignment="1">
      <alignment horizontal="center"/>
    </xf>
    <xf numFmtId="2" fontId="5" fillId="0" borderId="57" xfId="1" applyNumberFormat="1" applyBorder="1" applyAlignment="1">
      <alignment horizontal="center"/>
    </xf>
    <xf numFmtId="2" fontId="5" fillId="0" borderId="31" xfId="1" applyNumberFormat="1" applyBorder="1" applyAlignment="1">
      <alignment horizontal="center"/>
    </xf>
    <xf numFmtId="2" fontId="5" fillId="0" borderId="33" xfId="1" applyNumberFormat="1" applyBorder="1" applyAlignment="1">
      <alignment horizontal="center"/>
    </xf>
    <xf numFmtId="2" fontId="5" fillId="0" borderId="58" xfId="1" applyNumberFormat="1" applyBorder="1" applyAlignment="1">
      <alignment horizontal="center"/>
    </xf>
    <xf numFmtId="0" fontId="12" fillId="0" borderId="51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2" fontId="12" fillId="0" borderId="45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/>
    </xf>
    <xf numFmtId="2" fontId="4" fillId="0" borderId="22" xfId="1" applyNumberFormat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left" vertical="center"/>
    </xf>
    <xf numFmtId="0" fontId="5" fillId="0" borderId="33" xfId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34" xfId="1" applyNumberFormat="1" applyFill="1" applyBorder="1" applyAlignment="1">
      <alignment horizontal="center" vertical="center"/>
    </xf>
    <xf numFmtId="0" fontId="5" fillId="0" borderId="35" xfId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2" fontId="4" fillId="0" borderId="36" xfId="1" applyNumberFormat="1" applyFont="1" applyFill="1" applyBorder="1" applyAlignment="1">
      <alignment horizontal="center" vertical="center"/>
    </xf>
    <xf numFmtId="2" fontId="5" fillId="0" borderId="34" xfId="1" applyNumberFormat="1" applyFill="1" applyBorder="1" applyAlignment="1">
      <alignment horizontal="center" vertical="center"/>
    </xf>
    <xf numFmtId="164" fontId="21" fillId="0" borderId="38" xfId="1" applyNumberFormat="1" applyFont="1" applyFill="1" applyBorder="1" applyAlignment="1">
      <alignment horizontal="center" vertical="center"/>
    </xf>
    <xf numFmtId="164" fontId="19" fillId="0" borderId="38" xfId="1" applyNumberFormat="1" applyFont="1" applyFill="1" applyBorder="1" applyAlignment="1">
      <alignment horizontal="center" vertical="center"/>
    </xf>
    <xf numFmtId="0" fontId="4" fillId="0" borderId="53" xfId="1" applyFont="1" applyBorder="1" applyAlignment="1">
      <alignment vertical="center"/>
    </xf>
    <xf numFmtId="0" fontId="16" fillId="0" borderId="22" xfId="1" applyFont="1" applyBorder="1" applyAlignment="1">
      <alignment horizontal="center" vertical="center" wrapText="1"/>
    </xf>
    <xf numFmtId="2" fontId="3" fillId="0" borderId="50" xfId="1" applyNumberFormat="1" applyFont="1" applyBorder="1" applyAlignment="1">
      <alignment horizontal="center"/>
    </xf>
    <xf numFmtId="0" fontId="3" fillId="0" borderId="18" xfId="1" applyFont="1" applyFill="1" applyBorder="1" applyAlignment="1">
      <alignment horizontal="left" vertical="center"/>
    </xf>
    <xf numFmtId="2" fontId="3" fillId="0" borderId="22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/>
    </xf>
    <xf numFmtId="164" fontId="17" fillId="0" borderId="43" xfId="1" applyNumberFormat="1" applyFont="1" applyBorder="1" applyAlignment="1">
      <alignment horizontal="center" vertical="center"/>
    </xf>
    <xf numFmtId="2" fontId="24" fillId="0" borderId="59" xfId="1" applyNumberFormat="1" applyFont="1" applyFill="1" applyBorder="1" applyAlignment="1">
      <alignment horizontal="center" vertical="center"/>
    </xf>
    <xf numFmtId="2" fontId="24" fillId="3" borderId="59" xfId="1" applyNumberFormat="1" applyFont="1" applyFill="1" applyBorder="1" applyAlignment="1">
      <alignment horizontal="center" vertical="center"/>
    </xf>
    <xf numFmtId="2" fontId="19" fillId="0" borderId="49" xfId="1" applyNumberFormat="1" applyFont="1" applyFill="1" applyBorder="1" applyAlignment="1">
      <alignment horizontal="center" vertical="center"/>
    </xf>
    <xf numFmtId="2" fontId="25" fillId="0" borderId="59" xfId="1" applyNumberFormat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26" fillId="0" borderId="0" xfId="1" applyFont="1" applyAlignment="1">
      <alignment vertical="center"/>
    </xf>
    <xf numFmtId="2" fontId="5" fillId="0" borderId="22" xfId="1" applyNumberFormat="1" applyFont="1" applyFill="1" applyBorder="1" applyAlignment="1">
      <alignment horizontal="center" vertical="center"/>
    </xf>
    <xf numFmtId="2" fontId="21" fillId="0" borderId="39" xfId="1" applyNumberFormat="1" applyFont="1" applyFill="1" applyBorder="1" applyAlignment="1">
      <alignment horizontal="center" vertical="center"/>
    </xf>
    <xf numFmtId="166" fontId="18" fillId="4" borderId="22" xfId="1" applyNumberFormat="1" applyFont="1" applyFill="1" applyBorder="1" applyAlignment="1">
      <alignment horizontal="center" vertical="center"/>
    </xf>
    <xf numFmtId="2" fontId="21" fillId="0" borderId="49" xfId="1" applyNumberFormat="1" applyFont="1" applyFill="1" applyBorder="1" applyAlignment="1">
      <alignment horizontal="center" vertical="center"/>
    </xf>
    <xf numFmtId="2" fontId="19" fillId="0" borderId="39" xfId="1" applyNumberFormat="1" applyFont="1" applyFill="1" applyBorder="1" applyAlignment="1">
      <alignment horizontal="center" vertical="center"/>
    </xf>
    <xf numFmtId="167" fontId="17" fillId="4" borderId="2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164" fontId="12" fillId="0" borderId="22" xfId="1" applyNumberFormat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164" fontId="12" fillId="0" borderId="39" xfId="1" applyNumberFormat="1" applyFont="1" applyBorder="1" applyAlignment="1">
      <alignment horizontal="center" vertical="center"/>
    </xf>
    <xf numFmtId="164" fontId="12" fillId="0" borderId="29" xfId="1" applyNumberFormat="1" applyFont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6" fillId="0" borderId="22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2" fontId="16" fillId="0" borderId="52" xfId="1" applyNumberFormat="1" applyFont="1" applyBorder="1" applyAlignment="1">
      <alignment horizontal="center" vertical="center" wrapText="1"/>
    </xf>
    <xf numFmtId="2" fontId="16" fillId="0" borderId="39" xfId="1" applyNumberFormat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2" fontId="5" fillId="0" borderId="21" xfId="1" applyNumberForma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0" fontId="5" fillId="0" borderId="34" xfId="1" applyFill="1" applyBorder="1" applyAlignment="1">
      <alignment horizontal="center" vertical="center"/>
    </xf>
    <xf numFmtId="2" fontId="4" fillId="0" borderId="28" xfId="1" applyNumberFormat="1" applyFont="1" applyFill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4" fillId="0" borderId="22" xfId="1" applyFont="1" applyBorder="1" applyAlignment="1">
      <alignment horizontal="center" vertical="center"/>
    </xf>
    <xf numFmtId="164" fontId="19" fillId="0" borderId="22" xfId="1" applyNumberFormat="1" applyFont="1" applyFill="1" applyBorder="1" applyAlignment="1">
      <alignment horizontal="center" vertical="center"/>
    </xf>
    <xf numFmtId="164" fontId="21" fillId="0" borderId="22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3" fillId="0" borderId="5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vertical="center"/>
    </xf>
    <xf numFmtId="165" fontId="12" fillId="0" borderId="16" xfId="1" applyNumberFormat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4" fillId="0" borderId="30" xfId="1" applyFont="1" applyBorder="1" applyAlignment="1">
      <alignment vertical="center"/>
    </xf>
    <xf numFmtId="0" fontId="12" fillId="0" borderId="37" xfId="1" applyFont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29" xfId="1" applyFont="1" applyFill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Border="1" applyAlignment="1">
      <alignment vertical="center"/>
    </xf>
    <xf numFmtId="0" fontId="1" fillId="0" borderId="18" xfId="1" applyFont="1" applyBorder="1" applyAlignment="1">
      <alignment horizontal="left" vertical="center"/>
    </xf>
    <xf numFmtId="21" fontId="1" fillId="0" borderId="16" xfId="1" applyNumberFormat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2" fontId="1" fillId="0" borderId="5" xfId="1" quotePrefix="1" applyNumberFormat="1" applyFont="1" applyFill="1" applyBorder="1" applyAlignment="1">
      <alignment horizontal="center" vertical="center"/>
    </xf>
    <xf numFmtId="2" fontId="1" fillId="0" borderId="21" xfId="1" applyNumberFormat="1" applyFont="1" applyFill="1" applyBorder="1" applyAlignment="1">
      <alignment horizontal="center" vertical="center"/>
    </xf>
    <xf numFmtId="2" fontId="1" fillId="0" borderId="21" xfId="1" applyNumberFormat="1" applyFont="1" applyBorder="1" applyAlignment="1">
      <alignment horizontal="center" vertical="center"/>
    </xf>
    <xf numFmtId="2" fontId="28" fillId="3" borderId="20" xfId="1" applyNumberFormat="1" applyFont="1" applyFill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9" xfId="1" applyFont="1" applyFill="1" applyBorder="1" applyAlignment="1">
      <alignment horizontal="center" vertical="center"/>
    </xf>
    <xf numFmtId="166" fontId="20" fillId="0" borderId="52" xfId="1" applyNumberFormat="1" applyFont="1" applyBorder="1" applyAlignment="1">
      <alignment horizontal="center" vertical="center"/>
    </xf>
    <xf numFmtId="166" fontId="20" fillId="0" borderId="39" xfId="1" applyNumberFormat="1" applyFont="1" applyBorder="1" applyAlignment="1">
      <alignment horizontal="center" vertical="center"/>
    </xf>
    <xf numFmtId="166" fontId="18" fillId="0" borderId="52" xfId="1" applyNumberFormat="1" applyFont="1" applyBorder="1" applyAlignment="1">
      <alignment horizontal="center" vertical="center"/>
    </xf>
    <xf numFmtId="166" fontId="18" fillId="0" borderId="39" xfId="1" applyNumberFormat="1" applyFont="1" applyBorder="1" applyAlignment="1">
      <alignment horizontal="center" vertical="center"/>
    </xf>
    <xf numFmtId="167" fontId="17" fillId="0" borderId="52" xfId="1" applyNumberFormat="1" applyFont="1" applyBorder="1" applyAlignment="1">
      <alignment horizontal="center" vertical="center" wrapText="1"/>
    </xf>
    <xf numFmtId="167" fontId="17" fillId="0" borderId="39" xfId="1" applyNumberFormat="1" applyFont="1" applyBorder="1" applyAlignment="1">
      <alignment horizontal="center" vertical="center" wrapText="1"/>
    </xf>
    <xf numFmtId="166" fontId="18" fillId="4" borderId="52" xfId="1" applyNumberFormat="1" applyFont="1" applyFill="1" applyBorder="1" applyAlignment="1">
      <alignment horizontal="center" vertical="center"/>
    </xf>
    <xf numFmtId="0" fontId="1" fillId="0" borderId="53" xfId="1" applyFont="1" applyBorder="1" applyAlignment="1">
      <alignment vertical="center"/>
    </xf>
    <xf numFmtId="0" fontId="1" fillId="0" borderId="5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2" fontId="1" fillId="0" borderId="5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2" fontId="1" fillId="0" borderId="57" xfId="1" applyNumberFormat="1" applyFont="1" applyBorder="1" applyAlignment="1">
      <alignment horizontal="center"/>
    </xf>
    <xf numFmtId="164" fontId="18" fillId="5" borderId="38" xfId="1" applyNumberFormat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Playwar!$C$18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Playwar!$C$19:$C$86</c:f>
              <c:numCache>
                <c:formatCode>0.00</c:formatCode>
                <c:ptCount val="68"/>
                <c:pt idx="0">
                  <c:v>42.46</c:v>
                </c:pt>
                <c:pt idx="1">
                  <c:v>39.92</c:v>
                </c:pt>
                <c:pt idx="2">
                  <c:v>39.93</c:v>
                </c:pt>
                <c:pt idx="3">
                  <c:v>39.72</c:v>
                </c:pt>
                <c:pt idx="4">
                  <c:v>39.79</c:v>
                </c:pt>
                <c:pt idx="5">
                  <c:v>39.840000000000003</c:v>
                </c:pt>
                <c:pt idx="6">
                  <c:v>39.909999999999997</c:v>
                </c:pt>
                <c:pt idx="7">
                  <c:v>39.9</c:v>
                </c:pt>
                <c:pt idx="8">
                  <c:v>39.880000000000003</c:v>
                </c:pt>
                <c:pt idx="9">
                  <c:v>39.78</c:v>
                </c:pt>
                <c:pt idx="10">
                  <c:v>40.21</c:v>
                </c:pt>
                <c:pt idx="11">
                  <c:v>39.93</c:v>
                </c:pt>
                <c:pt idx="12">
                  <c:v>40.07</c:v>
                </c:pt>
                <c:pt idx="13">
                  <c:v>40</c:v>
                </c:pt>
                <c:pt idx="14">
                  <c:v>39.9</c:v>
                </c:pt>
                <c:pt idx="15">
                  <c:v>40.26</c:v>
                </c:pt>
                <c:pt idx="16">
                  <c:v>40.159999999999997</c:v>
                </c:pt>
                <c:pt idx="17">
                  <c:v>40.119999999999997</c:v>
                </c:pt>
                <c:pt idx="18">
                  <c:v>39.96</c:v>
                </c:pt>
                <c:pt idx="19">
                  <c:v>40.19</c:v>
                </c:pt>
                <c:pt idx="20">
                  <c:v>40.21</c:v>
                </c:pt>
                <c:pt idx="21">
                  <c:v>40.11</c:v>
                </c:pt>
                <c:pt idx="22">
                  <c:v>40.03</c:v>
                </c:pt>
                <c:pt idx="23">
                  <c:v>40.159999999999997</c:v>
                </c:pt>
                <c:pt idx="24">
                  <c:v>40.200000000000003</c:v>
                </c:pt>
                <c:pt idx="25">
                  <c:v>40.24</c:v>
                </c:pt>
                <c:pt idx="26">
                  <c:v>40.39</c:v>
                </c:pt>
                <c:pt idx="27">
                  <c:v>40.31</c:v>
                </c:pt>
                <c:pt idx="28">
                  <c:v>40.21</c:v>
                </c:pt>
                <c:pt idx="29">
                  <c:v>40.36</c:v>
                </c:pt>
                <c:pt idx="30">
                  <c:v>40.47</c:v>
                </c:pt>
                <c:pt idx="31">
                  <c:v>40.5</c:v>
                </c:pt>
                <c:pt idx="32">
                  <c:v>40.44</c:v>
                </c:pt>
                <c:pt idx="33">
                  <c:v>40.46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Playwar!$D$18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Playwar!$D$19:$D$86</c:f>
              <c:numCache>
                <c:formatCode>0.00</c:formatCode>
                <c:ptCount val="68"/>
                <c:pt idx="0">
                  <c:v>40.5</c:v>
                </c:pt>
                <c:pt idx="1">
                  <c:v>40.51</c:v>
                </c:pt>
                <c:pt idx="2">
                  <c:v>40.25</c:v>
                </c:pt>
                <c:pt idx="3">
                  <c:v>40.28</c:v>
                </c:pt>
                <c:pt idx="4">
                  <c:v>40.159999999999997</c:v>
                </c:pt>
                <c:pt idx="5">
                  <c:v>40.06</c:v>
                </c:pt>
                <c:pt idx="6">
                  <c:v>40.08</c:v>
                </c:pt>
                <c:pt idx="7">
                  <c:v>40.28</c:v>
                </c:pt>
                <c:pt idx="8">
                  <c:v>40.119999999999997</c:v>
                </c:pt>
                <c:pt idx="9">
                  <c:v>40.25</c:v>
                </c:pt>
                <c:pt idx="10">
                  <c:v>40.03</c:v>
                </c:pt>
                <c:pt idx="11">
                  <c:v>40.479999999999997</c:v>
                </c:pt>
                <c:pt idx="12">
                  <c:v>39.93</c:v>
                </c:pt>
                <c:pt idx="13">
                  <c:v>40.119999999999997</c:v>
                </c:pt>
                <c:pt idx="14">
                  <c:v>40.28</c:v>
                </c:pt>
                <c:pt idx="15">
                  <c:v>39.96</c:v>
                </c:pt>
                <c:pt idx="16">
                  <c:v>40.22</c:v>
                </c:pt>
                <c:pt idx="17">
                  <c:v>39.99</c:v>
                </c:pt>
                <c:pt idx="18">
                  <c:v>40.450000000000003</c:v>
                </c:pt>
                <c:pt idx="19">
                  <c:v>40.31</c:v>
                </c:pt>
                <c:pt idx="20">
                  <c:v>40.19</c:v>
                </c:pt>
                <c:pt idx="21">
                  <c:v>40.03</c:v>
                </c:pt>
                <c:pt idx="22">
                  <c:v>40.07</c:v>
                </c:pt>
                <c:pt idx="23">
                  <c:v>40.119999999999997</c:v>
                </c:pt>
                <c:pt idx="24">
                  <c:v>40.32</c:v>
                </c:pt>
                <c:pt idx="25">
                  <c:v>40.47</c:v>
                </c:pt>
                <c:pt idx="26">
                  <c:v>39.99</c:v>
                </c:pt>
                <c:pt idx="27">
                  <c:v>39.89</c:v>
                </c:pt>
                <c:pt idx="28">
                  <c:v>40.299999999999997</c:v>
                </c:pt>
                <c:pt idx="29">
                  <c:v>39.99</c:v>
                </c:pt>
                <c:pt idx="30">
                  <c:v>40.24</c:v>
                </c:pt>
                <c:pt idx="31">
                  <c:v>40.17</c:v>
                </c:pt>
                <c:pt idx="32">
                  <c:v>40.19</c:v>
                </c:pt>
                <c:pt idx="33">
                  <c:v>39.93</c:v>
                </c:pt>
                <c:pt idx="34">
                  <c:v>40.159999999999997</c:v>
                </c:pt>
                <c:pt idx="35">
                  <c:v>40.07</c:v>
                </c:pt>
                <c:pt idx="36">
                  <c:v>40.21</c:v>
                </c:pt>
                <c:pt idx="37">
                  <c:v>40.450000000000003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Playwar!$E$18</c:f>
              <c:strCache>
                <c:ptCount val="1"/>
                <c:pt idx="0">
                  <c:v>Терещенко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Playwar!$E$19:$E$86</c:f>
              <c:numCache>
                <c:formatCode>0.00</c:formatCode>
                <c:ptCount val="68"/>
                <c:pt idx="0">
                  <c:v>41.15</c:v>
                </c:pt>
                <c:pt idx="1">
                  <c:v>41.06</c:v>
                </c:pt>
                <c:pt idx="2">
                  <c:v>41.07</c:v>
                </c:pt>
                <c:pt idx="3">
                  <c:v>40.79</c:v>
                </c:pt>
                <c:pt idx="4">
                  <c:v>40.85</c:v>
                </c:pt>
                <c:pt idx="5">
                  <c:v>40.81</c:v>
                </c:pt>
                <c:pt idx="6">
                  <c:v>40.590000000000003</c:v>
                </c:pt>
                <c:pt idx="7">
                  <c:v>40.53</c:v>
                </c:pt>
                <c:pt idx="8">
                  <c:v>40.950000000000003</c:v>
                </c:pt>
                <c:pt idx="9">
                  <c:v>40.799999999999997</c:v>
                </c:pt>
                <c:pt idx="10">
                  <c:v>40.67</c:v>
                </c:pt>
                <c:pt idx="11">
                  <c:v>40.79</c:v>
                </c:pt>
                <c:pt idx="12">
                  <c:v>40.909999999999997</c:v>
                </c:pt>
                <c:pt idx="13">
                  <c:v>40.700000000000003</c:v>
                </c:pt>
                <c:pt idx="14">
                  <c:v>41.01</c:v>
                </c:pt>
                <c:pt idx="15">
                  <c:v>40.71</c:v>
                </c:pt>
                <c:pt idx="16">
                  <c:v>40.64</c:v>
                </c:pt>
                <c:pt idx="17">
                  <c:v>40.56</c:v>
                </c:pt>
                <c:pt idx="18">
                  <c:v>40.57</c:v>
                </c:pt>
                <c:pt idx="19">
                  <c:v>40.72</c:v>
                </c:pt>
                <c:pt idx="20">
                  <c:v>40.67</c:v>
                </c:pt>
                <c:pt idx="21">
                  <c:v>40.619999999999997</c:v>
                </c:pt>
                <c:pt idx="22">
                  <c:v>41.38</c:v>
                </c:pt>
                <c:pt idx="23">
                  <c:v>40.72</c:v>
                </c:pt>
                <c:pt idx="24">
                  <c:v>40.89</c:v>
                </c:pt>
                <c:pt idx="25">
                  <c:v>40.71</c:v>
                </c:pt>
                <c:pt idx="26">
                  <c:v>41.13</c:v>
                </c:pt>
                <c:pt idx="27">
                  <c:v>40.67</c:v>
                </c:pt>
                <c:pt idx="28">
                  <c:v>40.54</c:v>
                </c:pt>
                <c:pt idx="29">
                  <c:v>40.659999999999997</c:v>
                </c:pt>
                <c:pt idx="30">
                  <c:v>41.1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Playwar!$F$18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Playwar!$B$19:$B$86</c:f>
              <c:numCache>
                <c:formatCode>General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Playwar!$F$19:$F$86</c:f>
              <c:numCache>
                <c:formatCode>0.00</c:formatCode>
                <c:ptCount val="68"/>
                <c:pt idx="0">
                  <c:v>40.270000000000003</c:v>
                </c:pt>
                <c:pt idx="1">
                  <c:v>40.22</c:v>
                </c:pt>
                <c:pt idx="2">
                  <c:v>40.07</c:v>
                </c:pt>
                <c:pt idx="3">
                  <c:v>39.97</c:v>
                </c:pt>
                <c:pt idx="4">
                  <c:v>39.69</c:v>
                </c:pt>
                <c:pt idx="5">
                  <c:v>39.67</c:v>
                </c:pt>
                <c:pt idx="6">
                  <c:v>39.86</c:v>
                </c:pt>
                <c:pt idx="7">
                  <c:v>40.159999999999997</c:v>
                </c:pt>
                <c:pt idx="8">
                  <c:v>40.119999999999997</c:v>
                </c:pt>
                <c:pt idx="9">
                  <c:v>39.86</c:v>
                </c:pt>
                <c:pt idx="10">
                  <c:v>39.729999999999997</c:v>
                </c:pt>
                <c:pt idx="11">
                  <c:v>39.799999999999997</c:v>
                </c:pt>
                <c:pt idx="12">
                  <c:v>39.89</c:v>
                </c:pt>
                <c:pt idx="13">
                  <c:v>39.86</c:v>
                </c:pt>
                <c:pt idx="14">
                  <c:v>39.79</c:v>
                </c:pt>
                <c:pt idx="15">
                  <c:v>39.869999999999997</c:v>
                </c:pt>
                <c:pt idx="16">
                  <c:v>39.950000000000003</c:v>
                </c:pt>
                <c:pt idx="17">
                  <c:v>40.31</c:v>
                </c:pt>
                <c:pt idx="18">
                  <c:v>39.979999999999997</c:v>
                </c:pt>
                <c:pt idx="19">
                  <c:v>39.89</c:v>
                </c:pt>
                <c:pt idx="20">
                  <c:v>39.869999999999997</c:v>
                </c:pt>
                <c:pt idx="21">
                  <c:v>39.82</c:v>
                </c:pt>
                <c:pt idx="22">
                  <c:v>39.9</c:v>
                </c:pt>
                <c:pt idx="23">
                  <c:v>39.979999999999997</c:v>
                </c:pt>
                <c:pt idx="24">
                  <c:v>39.869999999999997</c:v>
                </c:pt>
                <c:pt idx="25">
                  <c:v>39.78</c:v>
                </c:pt>
                <c:pt idx="26">
                  <c:v>39.92</c:v>
                </c:pt>
                <c:pt idx="27">
                  <c:v>40.130000000000003</c:v>
                </c:pt>
                <c:pt idx="28">
                  <c:v>39.799999999999997</c:v>
                </c:pt>
                <c:pt idx="29">
                  <c:v>39.799999999999997</c:v>
                </c:pt>
                <c:pt idx="30">
                  <c:v>39.65</c:v>
                </c:pt>
                <c:pt idx="31">
                  <c:v>39.74</c:v>
                </c:pt>
                <c:pt idx="32">
                  <c:v>39.9</c:v>
                </c:pt>
                <c:pt idx="33">
                  <c:v>40.380000000000003</c:v>
                </c:pt>
                <c:pt idx="34">
                  <c:v>39.81</c:v>
                </c:pt>
                <c:pt idx="35">
                  <c:v>39.909999999999997</c:v>
                </c:pt>
                <c:pt idx="36">
                  <c:v>40.1</c:v>
                </c:pt>
                <c:pt idx="37">
                  <c:v>40.14</c:v>
                </c:pt>
                <c:pt idx="38">
                  <c:v>39.799999999999997</c:v>
                </c:pt>
                <c:pt idx="39">
                  <c:v>39.729999999999997</c:v>
                </c:pt>
                <c:pt idx="40">
                  <c:v>40.19</c:v>
                </c:pt>
                <c:pt idx="41">
                  <c:v>39.729999999999997</c:v>
                </c:pt>
                <c:pt idx="42">
                  <c:v>39.93</c:v>
                </c:pt>
                <c:pt idx="43">
                  <c:v>39.71</c:v>
                </c:pt>
                <c:pt idx="44">
                  <c:v>39.67</c:v>
                </c:pt>
                <c:pt idx="45">
                  <c:v>40.159999999999997</c:v>
                </c:pt>
                <c:pt idx="46">
                  <c:v>39.69</c:v>
                </c:pt>
                <c:pt idx="47">
                  <c:v>39.840000000000003</c:v>
                </c:pt>
                <c:pt idx="48">
                  <c:v>39.72</c:v>
                </c:pt>
                <c:pt idx="49">
                  <c:v>39.69</c:v>
                </c:pt>
                <c:pt idx="50">
                  <c:v>39.9</c:v>
                </c:pt>
                <c:pt idx="51">
                  <c:v>39.9</c:v>
                </c:pt>
                <c:pt idx="52">
                  <c:v>39.909999999999997</c:v>
                </c:pt>
                <c:pt idx="53">
                  <c:v>39.82</c:v>
                </c:pt>
                <c:pt idx="54">
                  <c:v>39.75</c:v>
                </c:pt>
                <c:pt idx="55">
                  <c:v>39.659999999999997</c:v>
                </c:pt>
                <c:pt idx="56">
                  <c:v>39.79</c:v>
                </c:pt>
                <c:pt idx="57">
                  <c:v>39.53</c:v>
                </c:pt>
                <c:pt idx="58">
                  <c:v>39.78</c:v>
                </c:pt>
                <c:pt idx="59">
                  <c:v>39.770000000000003</c:v>
                </c:pt>
                <c:pt idx="60">
                  <c:v>40.619999999999997</c:v>
                </c:pt>
                <c:pt idx="61">
                  <c:v>40.549999999999997</c:v>
                </c:pt>
                <c:pt idx="62">
                  <c:v>39.840000000000003</c:v>
                </c:pt>
                <c:pt idx="63">
                  <c:v>40.17</c:v>
                </c:pt>
                <c:pt idx="64">
                  <c:v>42.89</c:v>
                </c:pt>
                <c:pt idx="65" formatCode="General">
                  <c:v>40.11</c:v>
                </c:pt>
                <c:pt idx="66" formatCode="General">
                  <c:v>39.89</c:v>
                </c:pt>
                <c:pt idx="67" formatCode="General">
                  <c:v>40.159999999999997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9200"/>
        <c:axId val="118580736"/>
      </c:lineChart>
      <c:catAx>
        <c:axId val="11857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8580736"/>
        <c:crosses val="autoZero"/>
        <c:auto val="1"/>
        <c:lblAlgn val="ctr"/>
        <c:lblOffset val="100"/>
        <c:noMultiLvlLbl val="0"/>
      </c:catAx>
      <c:valAx>
        <c:axId val="118580736"/>
        <c:scaling>
          <c:orientation val="minMax"/>
          <c:max val="43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1857920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'Kozak i Razboiniki'!$C$18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Razboiniki'!$C$19:$C$82</c:f>
              <c:numCache>
                <c:formatCode>0.00</c:formatCode>
                <c:ptCount val="64"/>
                <c:pt idx="0">
                  <c:v>42.47</c:v>
                </c:pt>
                <c:pt idx="1">
                  <c:v>39.909999999999997</c:v>
                </c:pt>
                <c:pt idx="2">
                  <c:v>39.619999999999997</c:v>
                </c:pt>
                <c:pt idx="3">
                  <c:v>39.61</c:v>
                </c:pt>
                <c:pt idx="4">
                  <c:v>39.58</c:v>
                </c:pt>
                <c:pt idx="5">
                  <c:v>39.46</c:v>
                </c:pt>
                <c:pt idx="6">
                  <c:v>39.58</c:v>
                </c:pt>
                <c:pt idx="7">
                  <c:v>39.6</c:v>
                </c:pt>
                <c:pt idx="8">
                  <c:v>39.64</c:v>
                </c:pt>
                <c:pt idx="9">
                  <c:v>39.770000000000003</c:v>
                </c:pt>
                <c:pt idx="10">
                  <c:v>39.729999999999997</c:v>
                </c:pt>
                <c:pt idx="11">
                  <c:v>39.74</c:v>
                </c:pt>
                <c:pt idx="12">
                  <c:v>39.81</c:v>
                </c:pt>
                <c:pt idx="13">
                  <c:v>39.840000000000003</c:v>
                </c:pt>
                <c:pt idx="14">
                  <c:v>39.79</c:v>
                </c:pt>
                <c:pt idx="15">
                  <c:v>39.93</c:v>
                </c:pt>
                <c:pt idx="16">
                  <c:v>39.81</c:v>
                </c:pt>
                <c:pt idx="17">
                  <c:v>39.86</c:v>
                </c:pt>
                <c:pt idx="18">
                  <c:v>39.76</c:v>
                </c:pt>
                <c:pt idx="19">
                  <c:v>39.81</c:v>
                </c:pt>
                <c:pt idx="20">
                  <c:v>39.9</c:v>
                </c:pt>
                <c:pt idx="21">
                  <c:v>39.81</c:v>
                </c:pt>
                <c:pt idx="22">
                  <c:v>39.81</c:v>
                </c:pt>
                <c:pt idx="23">
                  <c:v>39.67</c:v>
                </c:pt>
                <c:pt idx="24">
                  <c:v>39.86</c:v>
                </c:pt>
                <c:pt idx="25">
                  <c:v>39.85</c:v>
                </c:pt>
                <c:pt idx="26">
                  <c:v>39.729999999999997</c:v>
                </c:pt>
                <c:pt idx="27">
                  <c:v>39.85</c:v>
                </c:pt>
                <c:pt idx="28">
                  <c:v>39.89</c:v>
                </c:pt>
                <c:pt idx="29">
                  <c:v>39.979999999999997</c:v>
                </c:pt>
                <c:pt idx="30">
                  <c:v>39.96</c:v>
                </c:pt>
                <c:pt idx="31">
                  <c:v>39.83</c:v>
                </c:pt>
                <c:pt idx="32">
                  <c:v>39.89</c:v>
                </c:pt>
                <c:pt idx="33">
                  <c:v>40.159999999999997</c:v>
                </c:pt>
                <c:pt idx="34">
                  <c:v>40.36</c:v>
                </c:pt>
                <c:pt idx="35">
                  <c:v>40.08</c:v>
                </c:pt>
                <c:pt idx="36">
                  <c:v>39.93</c:v>
                </c:pt>
                <c:pt idx="37">
                  <c:v>39.92</c:v>
                </c:pt>
                <c:pt idx="38">
                  <c:v>40.04</c:v>
                </c:pt>
                <c:pt idx="39">
                  <c:v>39.89</c:v>
                </c:pt>
                <c:pt idx="40">
                  <c:v>39.93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'Kozak i Razboiniki'!$D$18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Razboiniki'!$D$19:$D$82</c:f>
              <c:numCache>
                <c:formatCode>0.00</c:formatCode>
                <c:ptCount val="64"/>
                <c:pt idx="0">
                  <c:v>40.28</c:v>
                </c:pt>
                <c:pt idx="1">
                  <c:v>40.18</c:v>
                </c:pt>
                <c:pt idx="2">
                  <c:v>40.299999999999997</c:v>
                </c:pt>
                <c:pt idx="3">
                  <c:v>40.28</c:v>
                </c:pt>
                <c:pt idx="4">
                  <c:v>40.15</c:v>
                </c:pt>
                <c:pt idx="5">
                  <c:v>40.19</c:v>
                </c:pt>
                <c:pt idx="6">
                  <c:v>40.06</c:v>
                </c:pt>
                <c:pt idx="7">
                  <c:v>40.090000000000003</c:v>
                </c:pt>
                <c:pt idx="8">
                  <c:v>40.17</c:v>
                </c:pt>
                <c:pt idx="9">
                  <c:v>40.31</c:v>
                </c:pt>
                <c:pt idx="10">
                  <c:v>40.549999999999997</c:v>
                </c:pt>
                <c:pt idx="11">
                  <c:v>42.1</c:v>
                </c:pt>
                <c:pt idx="12">
                  <c:v>41.64</c:v>
                </c:pt>
                <c:pt idx="13">
                  <c:v>40.35</c:v>
                </c:pt>
                <c:pt idx="14">
                  <c:v>42.13</c:v>
                </c:pt>
                <c:pt idx="15">
                  <c:v>40.590000000000003</c:v>
                </c:pt>
                <c:pt idx="16">
                  <c:v>40.43</c:v>
                </c:pt>
                <c:pt idx="17">
                  <c:v>40.200000000000003</c:v>
                </c:pt>
                <c:pt idx="18">
                  <c:v>40.14</c:v>
                </c:pt>
                <c:pt idx="19">
                  <c:v>40.31</c:v>
                </c:pt>
                <c:pt idx="20">
                  <c:v>40.25</c:v>
                </c:pt>
                <c:pt idx="21">
                  <c:v>40.119999999999997</c:v>
                </c:pt>
                <c:pt idx="22">
                  <c:v>40.200000000000003</c:v>
                </c:pt>
                <c:pt idx="23">
                  <c:v>40.270000000000003</c:v>
                </c:pt>
                <c:pt idx="24">
                  <c:v>40.409999999999997</c:v>
                </c:pt>
                <c:pt idx="25">
                  <c:v>40.22</c:v>
                </c:pt>
                <c:pt idx="26">
                  <c:v>40.270000000000003</c:v>
                </c:pt>
                <c:pt idx="27">
                  <c:v>40.32</c:v>
                </c:pt>
                <c:pt idx="28">
                  <c:v>40.270000000000003</c:v>
                </c:pt>
                <c:pt idx="29">
                  <c:v>40.090000000000003</c:v>
                </c:pt>
                <c:pt idx="30">
                  <c:v>40.32</c:v>
                </c:pt>
                <c:pt idx="31">
                  <c:v>40.159999999999997</c:v>
                </c:pt>
                <c:pt idx="32">
                  <c:v>40.04</c:v>
                </c:pt>
                <c:pt idx="33">
                  <c:v>40.14</c:v>
                </c:pt>
                <c:pt idx="34">
                  <c:v>40.35</c:v>
                </c:pt>
                <c:pt idx="35">
                  <c:v>40.25</c:v>
                </c:pt>
                <c:pt idx="36">
                  <c:v>40.14</c:v>
                </c:pt>
                <c:pt idx="37">
                  <c:v>40.24</c:v>
                </c:pt>
                <c:pt idx="38">
                  <c:v>40.01</c:v>
                </c:pt>
                <c:pt idx="39">
                  <c:v>40</c:v>
                </c:pt>
                <c:pt idx="40">
                  <c:v>39.97</c:v>
                </c:pt>
                <c:pt idx="41">
                  <c:v>40.15</c:v>
                </c:pt>
                <c:pt idx="42">
                  <c:v>40.14</c:v>
                </c:pt>
                <c:pt idx="43">
                  <c:v>40.159999999999997</c:v>
                </c:pt>
                <c:pt idx="44">
                  <c:v>40.119999999999997</c:v>
                </c:pt>
                <c:pt idx="45">
                  <c:v>40.200000000000003</c:v>
                </c:pt>
                <c:pt idx="46">
                  <c:v>40.049999999999997</c:v>
                </c:pt>
                <c:pt idx="47">
                  <c:v>40.1</c:v>
                </c:pt>
                <c:pt idx="48">
                  <c:v>40.130000000000003</c:v>
                </c:pt>
                <c:pt idx="49">
                  <c:v>40.65</c:v>
                </c:pt>
                <c:pt idx="50">
                  <c:v>40.39</c:v>
                </c:pt>
                <c:pt idx="51">
                  <c:v>40.340000000000003</c:v>
                </c:pt>
                <c:pt idx="52">
                  <c:v>40.04</c:v>
                </c:pt>
                <c:pt idx="53">
                  <c:v>40.119999999999997</c:v>
                </c:pt>
                <c:pt idx="54">
                  <c:v>40.17</c:v>
                </c:pt>
                <c:pt idx="55">
                  <c:v>40.26</c:v>
                </c:pt>
                <c:pt idx="56">
                  <c:v>40.17</c:v>
                </c:pt>
                <c:pt idx="57">
                  <c:v>40.29</c:v>
                </c:pt>
                <c:pt idx="58">
                  <c:v>40.14</c:v>
                </c:pt>
                <c:pt idx="59">
                  <c:v>40.049999999999997</c:v>
                </c:pt>
                <c:pt idx="60">
                  <c:v>40.43</c:v>
                </c:pt>
                <c:pt idx="61">
                  <c:v>40.33</c:v>
                </c:pt>
                <c:pt idx="62">
                  <c:v>41.17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'Kozak i Razboiniki'!$E$18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Razboiniki'!$E$19:$E$82</c:f>
              <c:numCache>
                <c:formatCode>0.00</c:formatCode>
                <c:ptCount val="64"/>
                <c:pt idx="0">
                  <c:v>40.659999999999997</c:v>
                </c:pt>
                <c:pt idx="1">
                  <c:v>40.94</c:v>
                </c:pt>
                <c:pt idx="2">
                  <c:v>40.72</c:v>
                </c:pt>
                <c:pt idx="3">
                  <c:v>40.46</c:v>
                </c:pt>
                <c:pt idx="4">
                  <c:v>40.56</c:v>
                </c:pt>
                <c:pt idx="5">
                  <c:v>40.479999999999997</c:v>
                </c:pt>
                <c:pt idx="6">
                  <c:v>40.520000000000003</c:v>
                </c:pt>
                <c:pt idx="7">
                  <c:v>40.35</c:v>
                </c:pt>
                <c:pt idx="8">
                  <c:v>40.409999999999997</c:v>
                </c:pt>
                <c:pt idx="9">
                  <c:v>40.28</c:v>
                </c:pt>
                <c:pt idx="10">
                  <c:v>40.47</c:v>
                </c:pt>
                <c:pt idx="11">
                  <c:v>40.49</c:v>
                </c:pt>
                <c:pt idx="12">
                  <c:v>40.200000000000003</c:v>
                </c:pt>
                <c:pt idx="13">
                  <c:v>40.630000000000003</c:v>
                </c:pt>
                <c:pt idx="14">
                  <c:v>40.479999999999997</c:v>
                </c:pt>
                <c:pt idx="15">
                  <c:v>40.5</c:v>
                </c:pt>
                <c:pt idx="16">
                  <c:v>40.46</c:v>
                </c:pt>
                <c:pt idx="17">
                  <c:v>40.68</c:v>
                </c:pt>
                <c:pt idx="18">
                  <c:v>40.51</c:v>
                </c:pt>
                <c:pt idx="19">
                  <c:v>40.630000000000003</c:v>
                </c:pt>
                <c:pt idx="20">
                  <c:v>40.69</c:v>
                </c:pt>
                <c:pt idx="21">
                  <c:v>41.5</c:v>
                </c:pt>
                <c:pt idx="22">
                  <c:v>40.61</c:v>
                </c:pt>
                <c:pt idx="23">
                  <c:v>40.56</c:v>
                </c:pt>
                <c:pt idx="24">
                  <c:v>40.479999999999997</c:v>
                </c:pt>
                <c:pt idx="25">
                  <c:v>40.619999999999997</c:v>
                </c:pt>
                <c:pt idx="26">
                  <c:v>40.479999999999997</c:v>
                </c:pt>
                <c:pt idx="27">
                  <c:v>40.520000000000003</c:v>
                </c:pt>
                <c:pt idx="28">
                  <c:v>40.54</c:v>
                </c:pt>
                <c:pt idx="29">
                  <c:v>40.89</c:v>
                </c:pt>
                <c:pt idx="30">
                  <c:v>40.47</c:v>
                </c:pt>
                <c:pt idx="31">
                  <c:v>40.47</c:v>
                </c:pt>
                <c:pt idx="32">
                  <c:v>40.67</c:v>
                </c:pt>
                <c:pt idx="33">
                  <c:v>40.83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'Kozak i Razboiniki'!$F$18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'Kozak i Razboiniki'!$B$19:$B$82</c:f>
              <c:numCache>
                <c:formatCode>General</c:formatCode>
                <c:ptCount val="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</c:numCache>
            </c:numRef>
          </c:cat>
          <c:val>
            <c:numRef>
              <c:f>'Kozak i Razboiniki'!$F$19:$F$82</c:f>
              <c:numCache>
                <c:formatCode>0.00</c:formatCode>
                <c:ptCount val="64"/>
                <c:pt idx="0">
                  <c:v>41.13</c:v>
                </c:pt>
                <c:pt idx="1">
                  <c:v>40.89</c:v>
                </c:pt>
                <c:pt idx="2">
                  <c:v>40.630000000000003</c:v>
                </c:pt>
                <c:pt idx="3">
                  <c:v>40.729999999999997</c:v>
                </c:pt>
                <c:pt idx="4">
                  <c:v>40.74</c:v>
                </c:pt>
                <c:pt idx="5">
                  <c:v>40.57</c:v>
                </c:pt>
                <c:pt idx="6">
                  <c:v>40.549999999999997</c:v>
                </c:pt>
                <c:pt idx="7">
                  <c:v>40.5</c:v>
                </c:pt>
                <c:pt idx="8">
                  <c:v>40.53</c:v>
                </c:pt>
                <c:pt idx="9">
                  <c:v>40.44</c:v>
                </c:pt>
                <c:pt idx="10">
                  <c:v>40.54</c:v>
                </c:pt>
                <c:pt idx="11">
                  <c:v>40.369999999999997</c:v>
                </c:pt>
                <c:pt idx="12">
                  <c:v>40.549999999999997</c:v>
                </c:pt>
                <c:pt idx="13">
                  <c:v>40.479999999999997</c:v>
                </c:pt>
                <c:pt idx="14">
                  <c:v>40.549999999999997</c:v>
                </c:pt>
                <c:pt idx="15">
                  <c:v>40.43</c:v>
                </c:pt>
                <c:pt idx="16">
                  <c:v>40.520000000000003</c:v>
                </c:pt>
                <c:pt idx="17">
                  <c:v>40.51</c:v>
                </c:pt>
                <c:pt idx="18">
                  <c:v>40.53</c:v>
                </c:pt>
                <c:pt idx="19">
                  <c:v>40.630000000000003</c:v>
                </c:pt>
                <c:pt idx="20">
                  <c:v>40.58</c:v>
                </c:pt>
                <c:pt idx="21">
                  <c:v>40.700000000000003</c:v>
                </c:pt>
                <c:pt idx="22">
                  <c:v>40.729999999999997</c:v>
                </c:pt>
                <c:pt idx="23">
                  <c:v>40.82</c:v>
                </c:pt>
                <c:pt idx="24">
                  <c:v>41.32</c:v>
                </c:pt>
                <c:pt idx="25">
                  <c:v>40.83</c:v>
                </c:pt>
                <c:pt idx="26">
                  <c:v>44.48</c:v>
                </c:pt>
                <c:pt idx="27">
                  <c:v>40.86</c:v>
                </c:pt>
                <c:pt idx="28">
                  <c:v>40.64</c:v>
                </c:pt>
                <c:pt idx="29">
                  <c:v>40.57</c:v>
                </c:pt>
                <c:pt idx="30">
                  <c:v>42.78</c:v>
                </c:pt>
                <c:pt idx="31">
                  <c:v>42.71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84736"/>
        <c:axId val="81249024"/>
      </c:lineChart>
      <c:catAx>
        <c:axId val="616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249024"/>
        <c:crosses val="autoZero"/>
        <c:auto val="1"/>
        <c:lblAlgn val="ctr"/>
        <c:lblOffset val="100"/>
        <c:noMultiLvlLbl val="0"/>
      </c:catAx>
      <c:valAx>
        <c:axId val="81249024"/>
        <c:scaling>
          <c:orientation val="minMax"/>
          <c:min val="39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61684736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'Levi 9'!$C$18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9'!$C$19:$C$80</c:f>
              <c:numCache>
                <c:formatCode>0.00</c:formatCode>
                <c:ptCount val="62"/>
                <c:pt idx="0">
                  <c:v>43.13</c:v>
                </c:pt>
                <c:pt idx="1">
                  <c:v>40.590000000000003</c:v>
                </c:pt>
                <c:pt idx="2">
                  <c:v>40.090000000000003</c:v>
                </c:pt>
                <c:pt idx="3">
                  <c:v>39.83</c:v>
                </c:pt>
                <c:pt idx="4">
                  <c:v>39.79</c:v>
                </c:pt>
                <c:pt idx="5">
                  <c:v>40.35</c:v>
                </c:pt>
                <c:pt idx="6">
                  <c:v>40.42</c:v>
                </c:pt>
                <c:pt idx="7">
                  <c:v>40.729999999999997</c:v>
                </c:pt>
                <c:pt idx="8">
                  <c:v>40.119999999999997</c:v>
                </c:pt>
                <c:pt idx="9">
                  <c:v>40.159999999999997</c:v>
                </c:pt>
                <c:pt idx="10">
                  <c:v>41.59</c:v>
                </c:pt>
                <c:pt idx="11">
                  <c:v>40.409999999999997</c:v>
                </c:pt>
                <c:pt idx="12">
                  <c:v>39.979999999999997</c:v>
                </c:pt>
                <c:pt idx="13">
                  <c:v>40.29</c:v>
                </c:pt>
                <c:pt idx="14">
                  <c:v>40.270000000000003</c:v>
                </c:pt>
                <c:pt idx="15">
                  <c:v>42.24</c:v>
                </c:pt>
                <c:pt idx="16">
                  <c:v>40.18</c:v>
                </c:pt>
                <c:pt idx="17">
                  <c:v>40.1</c:v>
                </c:pt>
                <c:pt idx="18">
                  <c:v>40.25</c:v>
                </c:pt>
                <c:pt idx="19">
                  <c:v>40.04</c:v>
                </c:pt>
                <c:pt idx="20">
                  <c:v>40.130000000000003</c:v>
                </c:pt>
                <c:pt idx="21">
                  <c:v>40.200000000000003</c:v>
                </c:pt>
                <c:pt idx="22">
                  <c:v>40.159999999999997</c:v>
                </c:pt>
                <c:pt idx="23">
                  <c:v>40.26</c:v>
                </c:pt>
                <c:pt idx="24">
                  <c:v>40.25</c:v>
                </c:pt>
                <c:pt idx="25">
                  <c:v>40.18</c:v>
                </c:pt>
                <c:pt idx="26">
                  <c:v>40.29</c:v>
                </c:pt>
                <c:pt idx="27">
                  <c:v>40.25</c:v>
                </c:pt>
                <c:pt idx="28">
                  <c:v>40.369999999999997</c:v>
                </c:pt>
                <c:pt idx="29">
                  <c:v>40.18</c:v>
                </c:pt>
                <c:pt idx="30">
                  <c:v>40.270000000000003</c:v>
                </c:pt>
                <c:pt idx="31">
                  <c:v>40.22</c:v>
                </c:pt>
                <c:pt idx="32">
                  <c:v>40.25</c:v>
                </c:pt>
                <c:pt idx="33">
                  <c:v>40.67</c:v>
                </c:pt>
                <c:pt idx="34">
                  <c:v>40.42</c:v>
                </c:pt>
                <c:pt idx="35">
                  <c:v>40.31</c:v>
                </c:pt>
                <c:pt idx="36">
                  <c:v>40.4</c:v>
                </c:pt>
                <c:pt idx="37">
                  <c:v>40.35</c:v>
                </c:pt>
                <c:pt idx="38">
                  <c:v>40.340000000000003</c:v>
                </c:pt>
                <c:pt idx="39">
                  <c:v>40.619999999999997</c:v>
                </c:pt>
                <c:pt idx="40">
                  <c:v>40.729999999999997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'Levi 9'!$D$18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9'!$D$19:$D$80</c:f>
              <c:numCache>
                <c:formatCode>0.00</c:formatCode>
                <c:ptCount val="62"/>
                <c:pt idx="0">
                  <c:v>40.65</c:v>
                </c:pt>
                <c:pt idx="1">
                  <c:v>40.5</c:v>
                </c:pt>
                <c:pt idx="2">
                  <c:v>40.32</c:v>
                </c:pt>
                <c:pt idx="3">
                  <c:v>40.130000000000003</c:v>
                </c:pt>
                <c:pt idx="4">
                  <c:v>40.47</c:v>
                </c:pt>
                <c:pt idx="5">
                  <c:v>40.47</c:v>
                </c:pt>
                <c:pt idx="6">
                  <c:v>40.89</c:v>
                </c:pt>
                <c:pt idx="7">
                  <c:v>40.270000000000003</c:v>
                </c:pt>
                <c:pt idx="8">
                  <c:v>40.33</c:v>
                </c:pt>
                <c:pt idx="9">
                  <c:v>40.56</c:v>
                </c:pt>
                <c:pt idx="10">
                  <c:v>40.5</c:v>
                </c:pt>
                <c:pt idx="11">
                  <c:v>40.5</c:v>
                </c:pt>
                <c:pt idx="12">
                  <c:v>40.35</c:v>
                </c:pt>
                <c:pt idx="13">
                  <c:v>40.44</c:v>
                </c:pt>
                <c:pt idx="14">
                  <c:v>40.28</c:v>
                </c:pt>
                <c:pt idx="15">
                  <c:v>40.299999999999997</c:v>
                </c:pt>
                <c:pt idx="16">
                  <c:v>40.380000000000003</c:v>
                </c:pt>
                <c:pt idx="17">
                  <c:v>40.369999999999997</c:v>
                </c:pt>
                <c:pt idx="18">
                  <c:v>40.36</c:v>
                </c:pt>
                <c:pt idx="19">
                  <c:v>40.270000000000003</c:v>
                </c:pt>
                <c:pt idx="20">
                  <c:v>40.479999999999997</c:v>
                </c:pt>
                <c:pt idx="21">
                  <c:v>40.33</c:v>
                </c:pt>
                <c:pt idx="22">
                  <c:v>40.159999999999997</c:v>
                </c:pt>
                <c:pt idx="23">
                  <c:v>40.299999999999997</c:v>
                </c:pt>
                <c:pt idx="24">
                  <c:v>40.35</c:v>
                </c:pt>
                <c:pt idx="25">
                  <c:v>40.32</c:v>
                </c:pt>
                <c:pt idx="26">
                  <c:v>40.5</c:v>
                </c:pt>
                <c:pt idx="27">
                  <c:v>40.43</c:v>
                </c:pt>
                <c:pt idx="28">
                  <c:v>40.590000000000003</c:v>
                </c:pt>
                <c:pt idx="29">
                  <c:v>40.81</c:v>
                </c:pt>
                <c:pt idx="30">
                  <c:v>40.43</c:v>
                </c:pt>
                <c:pt idx="31">
                  <c:v>40.33</c:v>
                </c:pt>
                <c:pt idx="32">
                  <c:v>40.229999999999997</c:v>
                </c:pt>
                <c:pt idx="33">
                  <c:v>40.409999999999997</c:v>
                </c:pt>
                <c:pt idx="34">
                  <c:v>40.31</c:v>
                </c:pt>
                <c:pt idx="35">
                  <c:v>40.61</c:v>
                </c:pt>
                <c:pt idx="36">
                  <c:v>40.590000000000003</c:v>
                </c:pt>
                <c:pt idx="37">
                  <c:v>40.53</c:v>
                </c:pt>
                <c:pt idx="38">
                  <c:v>40.33</c:v>
                </c:pt>
                <c:pt idx="39">
                  <c:v>40.33</c:v>
                </c:pt>
                <c:pt idx="40">
                  <c:v>40.47</c:v>
                </c:pt>
                <c:pt idx="41">
                  <c:v>40.31</c:v>
                </c:pt>
                <c:pt idx="42">
                  <c:v>40.46</c:v>
                </c:pt>
                <c:pt idx="43">
                  <c:v>40.590000000000003</c:v>
                </c:pt>
                <c:pt idx="44">
                  <c:v>40.4</c:v>
                </c:pt>
                <c:pt idx="45">
                  <c:v>41.75</c:v>
                </c:pt>
                <c:pt idx="46">
                  <c:v>40.450000000000003</c:v>
                </c:pt>
                <c:pt idx="47">
                  <c:v>40.380000000000003</c:v>
                </c:pt>
                <c:pt idx="48">
                  <c:v>40.409999999999997</c:v>
                </c:pt>
                <c:pt idx="49">
                  <c:v>40.369999999999997</c:v>
                </c:pt>
                <c:pt idx="50">
                  <c:v>40.44</c:v>
                </c:pt>
                <c:pt idx="51">
                  <c:v>40.51</c:v>
                </c:pt>
                <c:pt idx="52">
                  <c:v>40.42</c:v>
                </c:pt>
                <c:pt idx="53">
                  <c:v>40.369999999999997</c:v>
                </c:pt>
                <c:pt idx="54">
                  <c:v>40.29</c:v>
                </c:pt>
                <c:pt idx="55">
                  <c:v>40.299999999999997</c:v>
                </c:pt>
                <c:pt idx="56">
                  <c:v>40.450000000000003</c:v>
                </c:pt>
                <c:pt idx="57">
                  <c:v>40.6</c:v>
                </c:pt>
                <c:pt idx="58">
                  <c:v>40.81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'Levi 9'!$E$18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9'!$E$19:$E$80</c:f>
              <c:numCache>
                <c:formatCode>0.00</c:formatCode>
                <c:ptCount val="62"/>
                <c:pt idx="0">
                  <c:v>40.51</c:v>
                </c:pt>
                <c:pt idx="1">
                  <c:v>40.53</c:v>
                </c:pt>
                <c:pt idx="2">
                  <c:v>40.46</c:v>
                </c:pt>
                <c:pt idx="3">
                  <c:v>40.549999999999997</c:v>
                </c:pt>
                <c:pt idx="4">
                  <c:v>40.409999999999997</c:v>
                </c:pt>
                <c:pt idx="5">
                  <c:v>40.43</c:v>
                </c:pt>
                <c:pt idx="6">
                  <c:v>40.6</c:v>
                </c:pt>
                <c:pt idx="7">
                  <c:v>40.39</c:v>
                </c:pt>
                <c:pt idx="8">
                  <c:v>41.32</c:v>
                </c:pt>
                <c:pt idx="9">
                  <c:v>40.450000000000003</c:v>
                </c:pt>
                <c:pt idx="10">
                  <c:v>40.32</c:v>
                </c:pt>
                <c:pt idx="11">
                  <c:v>40.119999999999997</c:v>
                </c:pt>
                <c:pt idx="12">
                  <c:v>40.119999999999997</c:v>
                </c:pt>
                <c:pt idx="13">
                  <c:v>40.24</c:v>
                </c:pt>
                <c:pt idx="14">
                  <c:v>40.03</c:v>
                </c:pt>
                <c:pt idx="15">
                  <c:v>40.130000000000003</c:v>
                </c:pt>
                <c:pt idx="16">
                  <c:v>40.24</c:v>
                </c:pt>
                <c:pt idx="17">
                  <c:v>40.33</c:v>
                </c:pt>
                <c:pt idx="18">
                  <c:v>40.340000000000003</c:v>
                </c:pt>
                <c:pt idx="19">
                  <c:v>40.229999999999997</c:v>
                </c:pt>
                <c:pt idx="20">
                  <c:v>40.049999999999997</c:v>
                </c:pt>
                <c:pt idx="21">
                  <c:v>40.29</c:v>
                </c:pt>
                <c:pt idx="22">
                  <c:v>40.020000000000003</c:v>
                </c:pt>
                <c:pt idx="23">
                  <c:v>40.11</c:v>
                </c:pt>
                <c:pt idx="24">
                  <c:v>40.08</c:v>
                </c:pt>
                <c:pt idx="25">
                  <c:v>40.450000000000003</c:v>
                </c:pt>
                <c:pt idx="26">
                  <c:v>40.049999999999997</c:v>
                </c:pt>
                <c:pt idx="27">
                  <c:v>40.409999999999997</c:v>
                </c:pt>
                <c:pt idx="28">
                  <c:v>40.31</c:v>
                </c:pt>
                <c:pt idx="29">
                  <c:v>40.26</c:v>
                </c:pt>
                <c:pt idx="30">
                  <c:v>40.229999999999997</c:v>
                </c:pt>
                <c:pt idx="31">
                  <c:v>40.42</c:v>
                </c:pt>
                <c:pt idx="32">
                  <c:v>40.14</c:v>
                </c:pt>
                <c:pt idx="33">
                  <c:v>40.21</c:v>
                </c:pt>
                <c:pt idx="34">
                  <c:v>40.17</c:v>
                </c:pt>
                <c:pt idx="35">
                  <c:v>40.270000000000003</c:v>
                </c:pt>
                <c:pt idx="36">
                  <c:v>41.7</c:v>
                </c:pt>
                <c:pt idx="37">
                  <c:v>41.02</c:v>
                </c:pt>
                <c:pt idx="38">
                  <c:v>40.340000000000003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'Levi 9'!$F$18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'Levi 9'!$B$19:$B$80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'Levi 9'!$F$19:$F$80</c:f>
              <c:numCache>
                <c:formatCode>0.00</c:formatCode>
                <c:ptCount val="62"/>
                <c:pt idx="0">
                  <c:v>40.630000000000003</c:v>
                </c:pt>
                <c:pt idx="1">
                  <c:v>40.54</c:v>
                </c:pt>
                <c:pt idx="2">
                  <c:v>40.6</c:v>
                </c:pt>
                <c:pt idx="3">
                  <c:v>40.5</c:v>
                </c:pt>
                <c:pt idx="4">
                  <c:v>40.78</c:v>
                </c:pt>
                <c:pt idx="5">
                  <c:v>40.71</c:v>
                </c:pt>
                <c:pt idx="6">
                  <c:v>40.46</c:v>
                </c:pt>
                <c:pt idx="7">
                  <c:v>40.75</c:v>
                </c:pt>
                <c:pt idx="8">
                  <c:v>40.67</c:v>
                </c:pt>
                <c:pt idx="9">
                  <c:v>40.520000000000003</c:v>
                </c:pt>
                <c:pt idx="10">
                  <c:v>40.58</c:v>
                </c:pt>
                <c:pt idx="11">
                  <c:v>40.78</c:v>
                </c:pt>
                <c:pt idx="12">
                  <c:v>40.72</c:v>
                </c:pt>
                <c:pt idx="13">
                  <c:v>41.09</c:v>
                </c:pt>
                <c:pt idx="14">
                  <c:v>40.79</c:v>
                </c:pt>
                <c:pt idx="15">
                  <c:v>40.590000000000003</c:v>
                </c:pt>
                <c:pt idx="16">
                  <c:v>40.72</c:v>
                </c:pt>
                <c:pt idx="17">
                  <c:v>40.72</c:v>
                </c:pt>
                <c:pt idx="18">
                  <c:v>40.83</c:v>
                </c:pt>
                <c:pt idx="19">
                  <c:v>40.83</c:v>
                </c:pt>
                <c:pt idx="20">
                  <c:v>40.880000000000003</c:v>
                </c:pt>
                <c:pt idx="21">
                  <c:v>40.75</c:v>
                </c:pt>
                <c:pt idx="22">
                  <c:v>40.880000000000003</c:v>
                </c:pt>
                <c:pt idx="23">
                  <c:v>40.89</c:v>
                </c:pt>
                <c:pt idx="24">
                  <c:v>41.74</c:v>
                </c:pt>
                <c:pt idx="25">
                  <c:v>43.91</c:v>
                </c:pt>
                <c:pt idx="26">
                  <c:v>40.82</c:v>
                </c:pt>
                <c:pt idx="27">
                  <c:v>40.729999999999997</c:v>
                </c:pt>
                <c:pt idx="28">
                  <c:v>40.9</c:v>
                </c:pt>
                <c:pt idx="29">
                  <c:v>42.66</c:v>
                </c:pt>
                <c:pt idx="30">
                  <c:v>43.61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21952"/>
        <c:axId val="177844224"/>
      </c:lineChart>
      <c:catAx>
        <c:axId val="1778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844224"/>
        <c:crosses val="autoZero"/>
        <c:auto val="1"/>
        <c:lblAlgn val="ctr"/>
        <c:lblOffset val="100"/>
        <c:noMultiLvlLbl val="0"/>
      </c:catAx>
      <c:valAx>
        <c:axId val="177844224"/>
        <c:scaling>
          <c:orientation val="minMax"/>
          <c:max val="44"/>
          <c:min val="39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782195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MST!$C$18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MST!$C$19:$C$80</c:f>
              <c:numCache>
                <c:formatCode>0.00</c:formatCode>
                <c:ptCount val="62"/>
                <c:pt idx="0">
                  <c:v>43.57</c:v>
                </c:pt>
                <c:pt idx="1">
                  <c:v>40.56</c:v>
                </c:pt>
                <c:pt idx="2">
                  <c:v>40.630000000000003</c:v>
                </c:pt>
                <c:pt idx="3">
                  <c:v>40.04</c:v>
                </c:pt>
                <c:pt idx="4">
                  <c:v>39.74</c:v>
                </c:pt>
                <c:pt idx="5">
                  <c:v>40</c:v>
                </c:pt>
                <c:pt idx="6">
                  <c:v>39.78</c:v>
                </c:pt>
                <c:pt idx="7">
                  <c:v>40.98</c:v>
                </c:pt>
                <c:pt idx="8">
                  <c:v>39.909999999999997</c:v>
                </c:pt>
                <c:pt idx="9">
                  <c:v>39.880000000000003</c:v>
                </c:pt>
                <c:pt idx="10">
                  <c:v>41.23</c:v>
                </c:pt>
                <c:pt idx="11">
                  <c:v>40.049999999999997</c:v>
                </c:pt>
                <c:pt idx="12">
                  <c:v>40.08</c:v>
                </c:pt>
                <c:pt idx="13">
                  <c:v>40.07</c:v>
                </c:pt>
                <c:pt idx="14">
                  <c:v>40.01</c:v>
                </c:pt>
                <c:pt idx="15">
                  <c:v>40.22</c:v>
                </c:pt>
                <c:pt idx="16">
                  <c:v>40.049999999999997</c:v>
                </c:pt>
                <c:pt idx="17">
                  <c:v>39.97</c:v>
                </c:pt>
                <c:pt idx="18">
                  <c:v>40.29</c:v>
                </c:pt>
                <c:pt idx="19">
                  <c:v>40.14</c:v>
                </c:pt>
                <c:pt idx="20">
                  <c:v>40.08</c:v>
                </c:pt>
                <c:pt idx="21">
                  <c:v>40.090000000000003</c:v>
                </c:pt>
                <c:pt idx="22">
                  <c:v>40.14</c:v>
                </c:pt>
                <c:pt idx="23">
                  <c:v>40.01</c:v>
                </c:pt>
                <c:pt idx="24">
                  <c:v>40.25</c:v>
                </c:pt>
                <c:pt idx="25">
                  <c:v>40.090000000000003</c:v>
                </c:pt>
                <c:pt idx="26">
                  <c:v>40.299999999999997</c:v>
                </c:pt>
                <c:pt idx="27">
                  <c:v>40.119999999999997</c:v>
                </c:pt>
                <c:pt idx="28">
                  <c:v>40.22</c:v>
                </c:pt>
                <c:pt idx="29">
                  <c:v>40.29</c:v>
                </c:pt>
                <c:pt idx="30">
                  <c:v>40.119999999999997</c:v>
                </c:pt>
                <c:pt idx="31">
                  <c:v>40.090000000000003</c:v>
                </c:pt>
                <c:pt idx="32">
                  <c:v>40.15</c:v>
                </c:pt>
                <c:pt idx="33">
                  <c:v>40.25</c:v>
                </c:pt>
                <c:pt idx="34">
                  <c:v>40.14</c:v>
                </c:pt>
                <c:pt idx="35">
                  <c:v>40.200000000000003</c:v>
                </c:pt>
                <c:pt idx="36">
                  <c:v>41.04</c:v>
                </c:pt>
                <c:pt idx="37">
                  <c:v>40.06</c:v>
                </c:pt>
                <c:pt idx="38">
                  <c:v>40.49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MST!$D$18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MST!$D$19:$D$80</c:f>
              <c:numCache>
                <c:formatCode>0.00</c:formatCode>
                <c:ptCount val="62"/>
                <c:pt idx="0">
                  <c:v>40.97</c:v>
                </c:pt>
                <c:pt idx="1">
                  <c:v>41.22</c:v>
                </c:pt>
                <c:pt idx="2">
                  <c:v>40.81</c:v>
                </c:pt>
                <c:pt idx="3">
                  <c:v>40.53</c:v>
                </c:pt>
                <c:pt idx="4">
                  <c:v>40.58</c:v>
                </c:pt>
                <c:pt idx="5">
                  <c:v>41.04</c:v>
                </c:pt>
                <c:pt idx="6">
                  <c:v>40.89</c:v>
                </c:pt>
                <c:pt idx="7">
                  <c:v>40.549999999999997</c:v>
                </c:pt>
                <c:pt idx="8">
                  <c:v>40.28</c:v>
                </c:pt>
                <c:pt idx="9">
                  <c:v>40.46</c:v>
                </c:pt>
                <c:pt idx="10">
                  <c:v>40.5</c:v>
                </c:pt>
                <c:pt idx="11">
                  <c:v>40.4</c:v>
                </c:pt>
                <c:pt idx="12">
                  <c:v>40.520000000000003</c:v>
                </c:pt>
                <c:pt idx="13">
                  <c:v>40.36</c:v>
                </c:pt>
                <c:pt idx="14">
                  <c:v>40.49</c:v>
                </c:pt>
                <c:pt idx="15">
                  <c:v>40.409999999999997</c:v>
                </c:pt>
                <c:pt idx="16">
                  <c:v>40.65</c:v>
                </c:pt>
                <c:pt idx="17">
                  <c:v>40.35</c:v>
                </c:pt>
                <c:pt idx="18">
                  <c:v>40.4</c:v>
                </c:pt>
                <c:pt idx="19">
                  <c:v>40.729999999999997</c:v>
                </c:pt>
                <c:pt idx="20">
                  <c:v>42.09</c:v>
                </c:pt>
                <c:pt idx="21">
                  <c:v>41.14</c:v>
                </c:pt>
                <c:pt idx="22">
                  <c:v>41.49</c:v>
                </c:pt>
                <c:pt idx="23">
                  <c:v>41.27</c:v>
                </c:pt>
                <c:pt idx="24">
                  <c:v>40.380000000000003</c:v>
                </c:pt>
                <c:pt idx="25">
                  <c:v>40.25</c:v>
                </c:pt>
                <c:pt idx="26">
                  <c:v>40.5</c:v>
                </c:pt>
                <c:pt idx="27">
                  <c:v>40.32</c:v>
                </c:pt>
                <c:pt idx="28">
                  <c:v>40.4</c:v>
                </c:pt>
                <c:pt idx="29">
                  <c:v>40.32</c:v>
                </c:pt>
                <c:pt idx="30">
                  <c:v>40.409999999999997</c:v>
                </c:pt>
                <c:pt idx="31">
                  <c:v>40.33</c:v>
                </c:pt>
                <c:pt idx="32">
                  <c:v>40.340000000000003</c:v>
                </c:pt>
                <c:pt idx="33">
                  <c:v>40.520000000000003</c:v>
                </c:pt>
                <c:pt idx="34">
                  <c:v>40.58</c:v>
                </c:pt>
                <c:pt idx="35">
                  <c:v>40.840000000000003</c:v>
                </c:pt>
                <c:pt idx="36">
                  <c:v>40.81</c:v>
                </c:pt>
                <c:pt idx="37">
                  <c:v>40.56</c:v>
                </c:pt>
                <c:pt idx="38">
                  <c:v>41.12</c:v>
                </c:pt>
                <c:pt idx="39">
                  <c:v>40.270000000000003</c:v>
                </c:pt>
                <c:pt idx="40">
                  <c:v>40.380000000000003</c:v>
                </c:pt>
                <c:pt idx="41">
                  <c:v>40.47</c:v>
                </c:pt>
                <c:pt idx="42">
                  <c:v>40.39</c:v>
                </c:pt>
                <c:pt idx="43">
                  <c:v>40.29</c:v>
                </c:pt>
                <c:pt idx="44">
                  <c:v>40.46</c:v>
                </c:pt>
                <c:pt idx="45">
                  <c:v>40.28</c:v>
                </c:pt>
                <c:pt idx="46">
                  <c:v>40.29</c:v>
                </c:pt>
                <c:pt idx="47">
                  <c:v>40.43</c:v>
                </c:pt>
                <c:pt idx="48">
                  <c:v>40.299999999999997</c:v>
                </c:pt>
                <c:pt idx="49">
                  <c:v>40.520000000000003</c:v>
                </c:pt>
                <c:pt idx="50">
                  <c:v>40.200000000000003</c:v>
                </c:pt>
                <c:pt idx="51">
                  <c:v>40.47</c:v>
                </c:pt>
                <c:pt idx="52">
                  <c:v>40.39</c:v>
                </c:pt>
                <c:pt idx="53">
                  <c:v>40.39</c:v>
                </c:pt>
                <c:pt idx="54">
                  <c:v>40.24</c:v>
                </c:pt>
                <c:pt idx="55">
                  <c:v>40.53</c:v>
                </c:pt>
                <c:pt idx="56">
                  <c:v>40.590000000000003</c:v>
                </c:pt>
                <c:pt idx="57">
                  <c:v>40.76</c:v>
                </c:pt>
                <c:pt idx="58">
                  <c:v>40.58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MST!$E$18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MST!$E$19:$E$80</c:f>
              <c:numCache>
                <c:formatCode>0.00</c:formatCode>
                <c:ptCount val="62"/>
                <c:pt idx="0">
                  <c:v>40.479999999999997</c:v>
                </c:pt>
                <c:pt idx="1">
                  <c:v>40.69</c:v>
                </c:pt>
                <c:pt idx="2">
                  <c:v>40.5</c:v>
                </c:pt>
                <c:pt idx="3">
                  <c:v>40.64</c:v>
                </c:pt>
                <c:pt idx="4">
                  <c:v>40.520000000000003</c:v>
                </c:pt>
                <c:pt idx="5">
                  <c:v>40.619999999999997</c:v>
                </c:pt>
                <c:pt idx="6">
                  <c:v>40.61</c:v>
                </c:pt>
                <c:pt idx="7">
                  <c:v>40.65</c:v>
                </c:pt>
                <c:pt idx="8">
                  <c:v>40.56</c:v>
                </c:pt>
                <c:pt idx="9">
                  <c:v>40.35</c:v>
                </c:pt>
                <c:pt idx="10">
                  <c:v>40.49</c:v>
                </c:pt>
                <c:pt idx="11">
                  <c:v>40.4</c:v>
                </c:pt>
                <c:pt idx="12">
                  <c:v>40.5</c:v>
                </c:pt>
                <c:pt idx="13">
                  <c:v>40.64</c:v>
                </c:pt>
                <c:pt idx="14">
                  <c:v>40.369999999999997</c:v>
                </c:pt>
                <c:pt idx="15">
                  <c:v>40.380000000000003</c:v>
                </c:pt>
                <c:pt idx="16">
                  <c:v>40.520000000000003</c:v>
                </c:pt>
                <c:pt idx="17">
                  <c:v>40.4</c:v>
                </c:pt>
                <c:pt idx="18">
                  <c:v>40.44</c:v>
                </c:pt>
                <c:pt idx="19">
                  <c:v>40.380000000000003</c:v>
                </c:pt>
                <c:pt idx="20">
                  <c:v>40.369999999999997</c:v>
                </c:pt>
                <c:pt idx="21">
                  <c:v>40.89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MST!$F$18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MST!$F$19:$F$80</c:f>
              <c:numCache>
                <c:formatCode>0.00</c:formatCode>
                <c:ptCount val="62"/>
                <c:pt idx="0">
                  <c:v>40.28</c:v>
                </c:pt>
                <c:pt idx="1">
                  <c:v>40.229999999999997</c:v>
                </c:pt>
                <c:pt idx="2">
                  <c:v>40.299999999999997</c:v>
                </c:pt>
                <c:pt idx="3">
                  <c:v>40.18</c:v>
                </c:pt>
                <c:pt idx="4">
                  <c:v>40.26</c:v>
                </c:pt>
                <c:pt idx="5">
                  <c:v>40.17</c:v>
                </c:pt>
                <c:pt idx="6">
                  <c:v>40.08</c:v>
                </c:pt>
                <c:pt idx="7">
                  <c:v>40.229999999999997</c:v>
                </c:pt>
                <c:pt idx="8">
                  <c:v>40.25</c:v>
                </c:pt>
                <c:pt idx="9">
                  <c:v>40.299999999999997</c:v>
                </c:pt>
                <c:pt idx="10">
                  <c:v>40.340000000000003</c:v>
                </c:pt>
                <c:pt idx="11">
                  <c:v>40.380000000000003</c:v>
                </c:pt>
                <c:pt idx="12">
                  <c:v>40.270000000000003</c:v>
                </c:pt>
                <c:pt idx="13">
                  <c:v>40.25</c:v>
                </c:pt>
                <c:pt idx="14">
                  <c:v>40.409999999999997</c:v>
                </c:pt>
                <c:pt idx="15">
                  <c:v>40.21</c:v>
                </c:pt>
                <c:pt idx="16">
                  <c:v>40.200000000000003</c:v>
                </c:pt>
                <c:pt idx="17">
                  <c:v>40.19</c:v>
                </c:pt>
                <c:pt idx="18">
                  <c:v>40.18</c:v>
                </c:pt>
                <c:pt idx="19">
                  <c:v>40.18</c:v>
                </c:pt>
                <c:pt idx="20">
                  <c:v>40.229999999999997</c:v>
                </c:pt>
                <c:pt idx="21">
                  <c:v>40.340000000000003</c:v>
                </c:pt>
                <c:pt idx="22">
                  <c:v>40.31</c:v>
                </c:pt>
                <c:pt idx="23">
                  <c:v>40.090000000000003</c:v>
                </c:pt>
                <c:pt idx="24">
                  <c:v>40.340000000000003</c:v>
                </c:pt>
                <c:pt idx="25">
                  <c:v>41.38</c:v>
                </c:pt>
                <c:pt idx="26">
                  <c:v>40.369999999999997</c:v>
                </c:pt>
                <c:pt idx="27">
                  <c:v>40.270000000000003</c:v>
                </c:pt>
                <c:pt idx="28">
                  <c:v>40.229999999999997</c:v>
                </c:pt>
                <c:pt idx="29">
                  <c:v>40.200000000000003</c:v>
                </c:pt>
                <c:pt idx="30">
                  <c:v>40.369999999999997</c:v>
                </c:pt>
                <c:pt idx="31">
                  <c:v>40.36</c:v>
                </c:pt>
                <c:pt idx="32">
                  <c:v>40.340000000000003</c:v>
                </c:pt>
                <c:pt idx="33">
                  <c:v>40.24</c:v>
                </c:pt>
                <c:pt idx="34">
                  <c:v>40.31</c:v>
                </c:pt>
                <c:pt idx="35">
                  <c:v>40.369999999999997</c:v>
                </c:pt>
                <c:pt idx="36">
                  <c:v>40.4</c:v>
                </c:pt>
                <c:pt idx="37">
                  <c:v>40.33</c:v>
                </c:pt>
                <c:pt idx="38">
                  <c:v>40.450000000000003</c:v>
                </c:pt>
                <c:pt idx="39">
                  <c:v>40.369999999999997</c:v>
                </c:pt>
                <c:pt idx="40">
                  <c:v>40.229999999999997</c:v>
                </c:pt>
                <c:pt idx="41">
                  <c:v>40.19</c:v>
                </c:pt>
                <c:pt idx="42">
                  <c:v>40.159999999999997</c:v>
                </c:pt>
                <c:pt idx="43">
                  <c:v>40.32</c:v>
                </c:pt>
                <c:pt idx="44">
                  <c:v>40.61</c:v>
                </c:pt>
                <c:pt idx="45">
                  <c:v>40.25</c:v>
                </c:pt>
                <c:pt idx="46">
                  <c:v>40.380000000000003</c:v>
                </c:pt>
                <c:pt idx="47">
                  <c:v>40.06</c:v>
                </c:pt>
                <c:pt idx="48">
                  <c:v>40.229999999999997</c:v>
                </c:pt>
                <c:pt idx="49">
                  <c:v>40.28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0560"/>
        <c:axId val="100721024"/>
      </c:lineChart>
      <c:catAx>
        <c:axId val="1006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0721024"/>
        <c:crosses val="autoZero"/>
        <c:auto val="1"/>
        <c:lblAlgn val="ctr"/>
        <c:lblOffset val="100"/>
        <c:noMultiLvlLbl val="0"/>
      </c:catAx>
      <c:valAx>
        <c:axId val="100721024"/>
        <c:scaling>
          <c:orientation val="minMax"/>
          <c:min val="39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069056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dbCar!$C$18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dbCar!$C$19:$C$80</c:f>
              <c:numCache>
                <c:formatCode>0.00</c:formatCode>
                <c:ptCount val="62"/>
                <c:pt idx="0">
                  <c:v>42.08</c:v>
                </c:pt>
                <c:pt idx="1">
                  <c:v>40.22</c:v>
                </c:pt>
                <c:pt idx="2">
                  <c:v>40.85</c:v>
                </c:pt>
                <c:pt idx="3">
                  <c:v>40.21</c:v>
                </c:pt>
                <c:pt idx="4">
                  <c:v>40.4</c:v>
                </c:pt>
                <c:pt idx="5">
                  <c:v>40.31</c:v>
                </c:pt>
                <c:pt idx="6">
                  <c:v>40.79</c:v>
                </c:pt>
                <c:pt idx="7">
                  <c:v>42.2</c:v>
                </c:pt>
                <c:pt idx="8">
                  <c:v>40.380000000000003</c:v>
                </c:pt>
                <c:pt idx="9">
                  <c:v>40.409999999999997</c:v>
                </c:pt>
                <c:pt idx="10">
                  <c:v>40.380000000000003</c:v>
                </c:pt>
                <c:pt idx="11">
                  <c:v>40.54</c:v>
                </c:pt>
                <c:pt idx="12">
                  <c:v>40.44</c:v>
                </c:pt>
                <c:pt idx="13">
                  <c:v>40.35</c:v>
                </c:pt>
                <c:pt idx="14">
                  <c:v>40.28</c:v>
                </c:pt>
                <c:pt idx="15">
                  <c:v>40.32</c:v>
                </c:pt>
                <c:pt idx="16">
                  <c:v>40.32</c:v>
                </c:pt>
                <c:pt idx="17">
                  <c:v>40.159999999999997</c:v>
                </c:pt>
                <c:pt idx="18">
                  <c:v>40.51</c:v>
                </c:pt>
                <c:pt idx="19">
                  <c:v>40.29</c:v>
                </c:pt>
                <c:pt idx="20">
                  <c:v>40.18</c:v>
                </c:pt>
                <c:pt idx="21">
                  <c:v>40.21</c:v>
                </c:pt>
                <c:pt idx="22">
                  <c:v>40.56</c:v>
                </c:pt>
                <c:pt idx="23">
                  <c:v>40.71</c:v>
                </c:pt>
                <c:pt idx="24">
                  <c:v>40.43</c:v>
                </c:pt>
                <c:pt idx="25">
                  <c:v>40.700000000000003</c:v>
                </c:pt>
                <c:pt idx="26">
                  <c:v>41.17</c:v>
                </c:pt>
                <c:pt idx="27">
                  <c:v>40.409999999999997</c:v>
                </c:pt>
                <c:pt idx="28">
                  <c:v>40.69</c:v>
                </c:pt>
                <c:pt idx="29">
                  <c:v>40.46</c:v>
                </c:pt>
                <c:pt idx="30">
                  <c:v>40.369999999999997</c:v>
                </c:pt>
                <c:pt idx="31">
                  <c:v>40.31</c:v>
                </c:pt>
                <c:pt idx="32">
                  <c:v>40.5</c:v>
                </c:pt>
                <c:pt idx="33">
                  <c:v>41.81</c:v>
                </c:pt>
                <c:pt idx="34">
                  <c:v>40.29</c:v>
                </c:pt>
                <c:pt idx="35">
                  <c:v>40.28</c:v>
                </c:pt>
                <c:pt idx="36">
                  <c:v>40.47</c:v>
                </c:pt>
                <c:pt idx="37">
                  <c:v>40.42</c:v>
                </c:pt>
                <c:pt idx="38">
                  <c:v>40.380000000000003</c:v>
                </c:pt>
                <c:pt idx="39">
                  <c:v>40.43</c:v>
                </c:pt>
                <c:pt idx="40">
                  <c:v>40.83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dbCar!$D$18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dbCar!$D$19:$D$80</c:f>
              <c:numCache>
                <c:formatCode>0.00</c:formatCode>
                <c:ptCount val="62"/>
                <c:pt idx="0">
                  <c:v>40.770000000000003</c:v>
                </c:pt>
                <c:pt idx="1">
                  <c:v>40.56</c:v>
                </c:pt>
                <c:pt idx="2">
                  <c:v>40.880000000000003</c:v>
                </c:pt>
                <c:pt idx="3">
                  <c:v>41.51</c:v>
                </c:pt>
                <c:pt idx="4">
                  <c:v>40.479999999999997</c:v>
                </c:pt>
                <c:pt idx="5">
                  <c:v>40.28</c:v>
                </c:pt>
                <c:pt idx="6">
                  <c:v>40.299999999999997</c:v>
                </c:pt>
                <c:pt idx="7">
                  <c:v>40.42</c:v>
                </c:pt>
                <c:pt idx="8">
                  <c:v>40.28</c:v>
                </c:pt>
                <c:pt idx="9">
                  <c:v>40.5</c:v>
                </c:pt>
                <c:pt idx="10">
                  <c:v>40.42</c:v>
                </c:pt>
                <c:pt idx="11">
                  <c:v>41.02</c:v>
                </c:pt>
                <c:pt idx="12">
                  <c:v>41.6</c:v>
                </c:pt>
                <c:pt idx="13">
                  <c:v>42.55</c:v>
                </c:pt>
                <c:pt idx="14">
                  <c:v>40.479999999999997</c:v>
                </c:pt>
                <c:pt idx="15">
                  <c:v>40.409999999999997</c:v>
                </c:pt>
                <c:pt idx="16">
                  <c:v>50.62</c:v>
                </c:pt>
                <c:pt idx="17">
                  <c:v>55.19</c:v>
                </c:pt>
                <c:pt idx="18">
                  <c:v>40.58</c:v>
                </c:pt>
                <c:pt idx="19">
                  <c:v>40.47</c:v>
                </c:pt>
                <c:pt idx="20">
                  <c:v>40.46</c:v>
                </c:pt>
                <c:pt idx="21">
                  <c:v>40.44</c:v>
                </c:pt>
                <c:pt idx="22">
                  <c:v>40.340000000000003</c:v>
                </c:pt>
                <c:pt idx="23">
                  <c:v>40.340000000000003</c:v>
                </c:pt>
                <c:pt idx="24">
                  <c:v>40.49</c:v>
                </c:pt>
                <c:pt idx="25">
                  <c:v>40.51</c:v>
                </c:pt>
                <c:pt idx="26">
                  <c:v>40.380000000000003</c:v>
                </c:pt>
                <c:pt idx="27">
                  <c:v>40.25</c:v>
                </c:pt>
                <c:pt idx="28">
                  <c:v>41.51</c:v>
                </c:pt>
                <c:pt idx="29">
                  <c:v>40.49</c:v>
                </c:pt>
                <c:pt idx="30">
                  <c:v>40.4</c:v>
                </c:pt>
                <c:pt idx="31">
                  <c:v>40.28</c:v>
                </c:pt>
                <c:pt idx="32">
                  <c:v>40.39</c:v>
                </c:pt>
                <c:pt idx="33">
                  <c:v>40.36</c:v>
                </c:pt>
                <c:pt idx="34">
                  <c:v>40.25</c:v>
                </c:pt>
                <c:pt idx="35">
                  <c:v>40.409999999999997</c:v>
                </c:pt>
                <c:pt idx="36">
                  <c:v>40.6</c:v>
                </c:pt>
                <c:pt idx="37">
                  <c:v>40.409999999999997</c:v>
                </c:pt>
                <c:pt idx="38">
                  <c:v>40.4</c:v>
                </c:pt>
                <c:pt idx="39">
                  <c:v>40.840000000000003</c:v>
                </c:pt>
                <c:pt idx="40">
                  <c:v>40.479999999999997</c:v>
                </c:pt>
                <c:pt idx="41">
                  <c:v>40.72</c:v>
                </c:pt>
                <c:pt idx="42">
                  <c:v>41.2</c:v>
                </c:pt>
                <c:pt idx="43">
                  <c:v>40.42</c:v>
                </c:pt>
                <c:pt idx="44">
                  <c:v>40.72</c:v>
                </c:pt>
                <c:pt idx="45">
                  <c:v>40.35</c:v>
                </c:pt>
                <c:pt idx="46">
                  <c:v>40.340000000000003</c:v>
                </c:pt>
                <c:pt idx="47">
                  <c:v>40.380000000000003</c:v>
                </c:pt>
                <c:pt idx="48">
                  <c:v>40.520000000000003</c:v>
                </c:pt>
                <c:pt idx="49">
                  <c:v>40.33</c:v>
                </c:pt>
                <c:pt idx="50">
                  <c:v>40.39</c:v>
                </c:pt>
                <c:pt idx="51">
                  <c:v>40.44</c:v>
                </c:pt>
                <c:pt idx="52">
                  <c:v>40.19</c:v>
                </c:pt>
                <c:pt idx="53">
                  <c:v>40.29</c:v>
                </c:pt>
                <c:pt idx="54">
                  <c:v>40.549999999999997</c:v>
                </c:pt>
                <c:pt idx="55">
                  <c:v>40.4</c:v>
                </c:pt>
                <c:pt idx="56">
                  <c:v>40.72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dbCar!$E$18</c:f>
              <c:strCache>
                <c:ptCount val="1"/>
                <c:pt idx="0">
                  <c:v>Линнык Владимир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dbCar!$E$19:$E$80</c:f>
              <c:numCache>
                <c:formatCode>0.00</c:formatCode>
                <c:ptCount val="62"/>
                <c:pt idx="0">
                  <c:v>40.85</c:v>
                </c:pt>
                <c:pt idx="1">
                  <c:v>42.03</c:v>
                </c:pt>
                <c:pt idx="2">
                  <c:v>40.630000000000003</c:v>
                </c:pt>
                <c:pt idx="3">
                  <c:v>40.86</c:v>
                </c:pt>
                <c:pt idx="4">
                  <c:v>40.49</c:v>
                </c:pt>
                <c:pt idx="5">
                  <c:v>40.72</c:v>
                </c:pt>
                <c:pt idx="6">
                  <c:v>40.729999999999997</c:v>
                </c:pt>
                <c:pt idx="7">
                  <c:v>40.590000000000003</c:v>
                </c:pt>
                <c:pt idx="8">
                  <c:v>40.78</c:v>
                </c:pt>
                <c:pt idx="9">
                  <c:v>41.05</c:v>
                </c:pt>
                <c:pt idx="10">
                  <c:v>40.58</c:v>
                </c:pt>
                <c:pt idx="11">
                  <c:v>40.56</c:v>
                </c:pt>
                <c:pt idx="12">
                  <c:v>40.78</c:v>
                </c:pt>
                <c:pt idx="13">
                  <c:v>41.49</c:v>
                </c:pt>
                <c:pt idx="14">
                  <c:v>41.06</c:v>
                </c:pt>
                <c:pt idx="15">
                  <c:v>40.76</c:v>
                </c:pt>
                <c:pt idx="16">
                  <c:v>40.520000000000003</c:v>
                </c:pt>
                <c:pt idx="17">
                  <c:v>40.78</c:v>
                </c:pt>
                <c:pt idx="18">
                  <c:v>40.92</c:v>
                </c:pt>
                <c:pt idx="19">
                  <c:v>40.840000000000003</c:v>
                </c:pt>
                <c:pt idx="20">
                  <c:v>40.590000000000003</c:v>
                </c:pt>
                <c:pt idx="21">
                  <c:v>41.2</c:v>
                </c:pt>
                <c:pt idx="22">
                  <c:v>40.57</c:v>
                </c:pt>
                <c:pt idx="23">
                  <c:v>40.659999999999997</c:v>
                </c:pt>
                <c:pt idx="24">
                  <c:v>40.61</c:v>
                </c:pt>
                <c:pt idx="25">
                  <c:v>43.47</c:v>
                </c:pt>
                <c:pt idx="26">
                  <c:v>40.619999999999997</c:v>
                </c:pt>
                <c:pt idx="27">
                  <c:v>40.85</c:v>
                </c:pt>
                <c:pt idx="28">
                  <c:v>42.49</c:v>
                </c:pt>
                <c:pt idx="29">
                  <c:v>40.67</c:v>
                </c:pt>
                <c:pt idx="30">
                  <c:v>40.270000000000003</c:v>
                </c:pt>
                <c:pt idx="31">
                  <c:v>41.89</c:v>
                </c:pt>
                <c:pt idx="32">
                  <c:v>45.34</c:v>
                </c:pt>
                <c:pt idx="33">
                  <c:v>40.69</c:v>
                </c:pt>
                <c:pt idx="34">
                  <c:v>40.520000000000003</c:v>
                </c:pt>
                <c:pt idx="35">
                  <c:v>40.409999999999997</c:v>
                </c:pt>
                <c:pt idx="36">
                  <c:v>42.28</c:v>
                </c:pt>
                <c:pt idx="37">
                  <c:v>42.06</c:v>
                </c:pt>
                <c:pt idx="38">
                  <c:v>40.71</c:v>
                </c:pt>
                <c:pt idx="39">
                  <c:v>40.65</c:v>
                </c:pt>
                <c:pt idx="40">
                  <c:v>40.950000000000003</c:v>
                </c:pt>
                <c:pt idx="41">
                  <c:v>40.82</c:v>
                </c:pt>
                <c:pt idx="42">
                  <c:v>40.98</c:v>
                </c:pt>
                <c:pt idx="43">
                  <c:v>40.99</c:v>
                </c:pt>
                <c:pt idx="44">
                  <c:v>40.700000000000003</c:v>
                </c:pt>
                <c:pt idx="45">
                  <c:v>40.97</c:v>
                </c:pt>
                <c:pt idx="46">
                  <c:v>40.79</c:v>
                </c:pt>
                <c:pt idx="47">
                  <c:v>40.97</c:v>
                </c:pt>
                <c:pt idx="48">
                  <c:v>40.74</c:v>
                </c:pt>
                <c:pt idx="49">
                  <c:v>40.93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dbCar!$F$18</c:f>
              <c:strCache>
                <c:ptCount val="1"/>
                <c:pt idx="0">
                  <c:v>Плакидюк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dbCar!$B$19:$B$80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dbCar!$F$19:$F$80</c:f>
              <c:numCache>
                <c:formatCode>0.00</c:formatCode>
                <c:ptCount val="62"/>
                <c:pt idx="0">
                  <c:v>40.78</c:v>
                </c:pt>
                <c:pt idx="1">
                  <c:v>40.79</c:v>
                </c:pt>
                <c:pt idx="2">
                  <c:v>41.18</c:v>
                </c:pt>
                <c:pt idx="3">
                  <c:v>41.28</c:v>
                </c:pt>
                <c:pt idx="4">
                  <c:v>40.840000000000003</c:v>
                </c:pt>
                <c:pt idx="5">
                  <c:v>41.27</c:v>
                </c:pt>
                <c:pt idx="6">
                  <c:v>40.82</c:v>
                </c:pt>
                <c:pt idx="7">
                  <c:v>40.86</c:v>
                </c:pt>
                <c:pt idx="8">
                  <c:v>40.68</c:v>
                </c:pt>
                <c:pt idx="9">
                  <c:v>41.42</c:v>
                </c:pt>
                <c:pt idx="10">
                  <c:v>41.58</c:v>
                </c:pt>
                <c:pt idx="11">
                  <c:v>41.32</c:v>
                </c:pt>
                <c:pt idx="12">
                  <c:v>40.68</c:v>
                </c:pt>
                <c:pt idx="13">
                  <c:v>40.68</c:v>
                </c:pt>
                <c:pt idx="14">
                  <c:v>40.71</c:v>
                </c:pt>
                <c:pt idx="15">
                  <c:v>41.11</c:v>
                </c:pt>
                <c:pt idx="16">
                  <c:v>40.92</c:v>
                </c:pt>
                <c:pt idx="17">
                  <c:v>40.950000000000003</c:v>
                </c:pt>
                <c:pt idx="18">
                  <c:v>40.75</c:v>
                </c:pt>
                <c:pt idx="19">
                  <c:v>40.81</c:v>
                </c:pt>
                <c:pt idx="20">
                  <c:v>41.16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33632"/>
        <c:axId val="220585984"/>
      </c:lineChart>
      <c:catAx>
        <c:axId val="2201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585984"/>
        <c:crosses val="autoZero"/>
        <c:auto val="1"/>
        <c:lblAlgn val="ctr"/>
        <c:lblOffset val="100"/>
        <c:noMultiLvlLbl val="0"/>
      </c:catAx>
      <c:valAx>
        <c:axId val="220585984"/>
        <c:scaling>
          <c:orientation val="minMax"/>
          <c:min val="4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2013363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Drive4Fun!$C$18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Drive4Fun!$C$19:$C$75</c:f>
              <c:numCache>
                <c:formatCode>0.00</c:formatCode>
                <c:ptCount val="57"/>
                <c:pt idx="0">
                  <c:v>43.25</c:v>
                </c:pt>
                <c:pt idx="1">
                  <c:v>41.35</c:v>
                </c:pt>
                <c:pt idx="2">
                  <c:v>41.45</c:v>
                </c:pt>
                <c:pt idx="3">
                  <c:v>40.36</c:v>
                </c:pt>
                <c:pt idx="4">
                  <c:v>40.19</c:v>
                </c:pt>
                <c:pt idx="5">
                  <c:v>40.229999999999997</c:v>
                </c:pt>
                <c:pt idx="6">
                  <c:v>40.29</c:v>
                </c:pt>
                <c:pt idx="7">
                  <c:v>40.54</c:v>
                </c:pt>
                <c:pt idx="8">
                  <c:v>40.619999999999997</c:v>
                </c:pt>
                <c:pt idx="9">
                  <c:v>40.36</c:v>
                </c:pt>
                <c:pt idx="10">
                  <c:v>41.52</c:v>
                </c:pt>
                <c:pt idx="11">
                  <c:v>40.4</c:v>
                </c:pt>
                <c:pt idx="12">
                  <c:v>40.29</c:v>
                </c:pt>
                <c:pt idx="13">
                  <c:v>40.21</c:v>
                </c:pt>
                <c:pt idx="14">
                  <c:v>40.39</c:v>
                </c:pt>
                <c:pt idx="15">
                  <c:v>40.299999999999997</c:v>
                </c:pt>
                <c:pt idx="16">
                  <c:v>40.51</c:v>
                </c:pt>
                <c:pt idx="17">
                  <c:v>40.25</c:v>
                </c:pt>
                <c:pt idx="18">
                  <c:v>40.659999999999997</c:v>
                </c:pt>
                <c:pt idx="19">
                  <c:v>40.31</c:v>
                </c:pt>
                <c:pt idx="20">
                  <c:v>40.56</c:v>
                </c:pt>
                <c:pt idx="21">
                  <c:v>40.619999999999997</c:v>
                </c:pt>
                <c:pt idx="22">
                  <c:v>40.32</c:v>
                </c:pt>
                <c:pt idx="23">
                  <c:v>40.11</c:v>
                </c:pt>
                <c:pt idx="24">
                  <c:v>40.36</c:v>
                </c:pt>
                <c:pt idx="25">
                  <c:v>40.549999999999997</c:v>
                </c:pt>
                <c:pt idx="26">
                  <c:v>40.32</c:v>
                </c:pt>
                <c:pt idx="27">
                  <c:v>40.28</c:v>
                </c:pt>
                <c:pt idx="28">
                  <c:v>40.630000000000003</c:v>
                </c:pt>
                <c:pt idx="29">
                  <c:v>40.14</c:v>
                </c:pt>
                <c:pt idx="30">
                  <c:v>40.520000000000003</c:v>
                </c:pt>
                <c:pt idx="31">
                  <c:v>40.54</c:v>
                </c:pt>
                <c:pt idx="32">
                  <c:v>40.51</c:v>
                </c:pt>
                <c:pt idx="33">
                  <c:v>42.11</c:v>
                </c:pt>
                <c:pt idx="34">
                  <c:v>40.69</c:v>
                </c:pt>
                <c:pt idx="35">
                  <c:v>40.729999999999997</c:v>
                </c:pt>
                <c:pt idx="36">
                  <c:v>40.32</c:v>
                </c:pt>
                <c:pt idx="37">
                  <c:v>40.340000000000003</c:v>
                </c:pt>
                <c:pt idx="38">
                  <c:v>40.64</c:v>
                </c:pt>
                <c:pt idx="39">
                  <c:v>41.75</c:v>
                </c:pt>
                <c:pt idx="40">
                  <c:v>41.44</c:v>
                </c:pt>
                <c:pt idx="41">
                  <c:v>41.18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Drive4Fun!$D$18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Drive4Fun!$D$19:$D$75</c:f>
              <c:numCache>
                <c:formatCode>0.00</c:formatCode>
                <c:ptCount val="57"/>
                <c:pt idx="0">
                  <c:v>40.94</c:v>
                </c:pt>
                <c:pt idx="1">
                  <c:v>40.83</c:v>
                </c:pt>
                <c:pt idx="2">
                  <c:v>40.68</c:v>
                </c:pt>
                <c:pt idx="3">
                  <c:v>40.79</c:v>
                </c:pt>
                <c:pt idx="4">
                  <c:v>40.64</c:v>
                </c:pt>
                <c:pt idx="5">
                  <c:v>40.81</c:v>
                </c:pt>
                <c:pt idx="6">
                  <c:v>40.64</c:v>
                </c:pt>
                <c:pt idx="7">
                  <c:v>40.33</c:v>
                </c:pt>
                <c:pt idx="8">
                  <c:v>41.22</c:v>
                </c:pt>
                <c:pt idx="9">
                  <c:v>40.78</c:v>
                </c:pt>
                <c:pt idx="10">
                  <c:v>42.62</c:v>
                </c:pt>
                <c:pt idx="11">
                  <c:v>42.16</c:v>
                </c:pt>
                <c:pt idx="12">
                  <c:v>42.94</c:v>
                </c:pt>
                <c:pt idx="13">
                  <c:v>41.07</c:v>
                </c:pt>
                <c:pt idx="14">
                  <c:v>40.72</c:v>
                </c:pt>
                <c:pt idx="15">
                  <c:v>40.83</c:v>
                </c:pt>
                <c:pt idx="16">
                  <c:v>40.56</c:v>
                </c:pt>
                <c:pt idx="17">
                  <c:v>40.9</c:v>
                </c:pt>
                <c:pt idx="18">
                  <c:v>40.86</c:v>
                </c:pt>
                <c:pt idx="19">
                  <c:v>40.74</c:v>
                </c:pt>
                <c:pt idx="20">
                  <c:v>40.81</c:v>
                </c:pt>
                <c:pt idx="21">
                  <c:v>41.03</c:v>
                </c:pt>
                <c:pt idx="22">
                  <c:v>40.880000000000003</c:v>
                </c:pt>
                <c:pt idx="23">
                  <c:v>40.72</c:v>
                </c:pt>
                <c:pt idx="24">
                  <c:v>40.950000000000003</c:v>
                </c:pt>
                <c:pt idx="25">
                  <c:v>41.06</c:v>
                </c:pt>
                <c:pt idx="26">
                  <c:v>40.92</c:v>
                </c:pt>
                <c:pt idx="27">
                  <c:v>40.6</c:v>
                </c:pt>
                <c:pt idx="28">
                  <c:v>40.83</c:v>
                </c:pt>
                <c:pt idx="29">
                  <c:v>40.96</c:v>
                </c:pt>
                <c:pt idx="30">
                  <c:v>40.49</c:v>
                </c:pt>
                <c:pt idx="31">
                  <c:v>40.700000000000003</c:v>
                </c:pt>
                <c:pt idx="32">
                  <c:v>40.840000000000003</c:v>
                </c:pt>
                <c:pt idx="33">
                  <c:v>40.799999999999997</c:v>
                </c:pt>
                <c:pt idx="34">
                  <c:v>40.61</c:v>
                </c:pt>
                <c:pt idx="35">
                  <c:v>41.97</c:v>
                </c:pt>
                <c:pt idx="36">
                  <c:v>40.630000000000003</c:v>
                </c:pt>
                <c:pt idx="37">
                  <c:v>40.74</c:v>
                </c:pt>
                <c:pt idx="38">
                  <c:v>40.53</c:v>
                </c:pt>
                <c:pt idx="39">
                  <c:v>40.89</c:v>
                </c:pt>
                <c:pt idx="40">
                  <c:v>40.96</c:v>
                </c:pt>
                <c:pt idx="41">
                  <c:v>40.69</c:v>
                </c:pt>
                <c:pt idx="42">
                  <c:v>40.93</c:v>
                </c:pt>
                <c:pt idx="43">
                  <c:v>40.869999999999997</c:v>
                </c:pt>
                <c:pt idx="44">
                  <c:v>41.18</c:v>
                </c:pt>
                <c:pt idx="45">
                  <c:v>41.6</c:v>
                </c:pt>
                <c:pt idx="46">
                  <c:v>40.9</c:v>
                </c:pt>
                <c:pt idx="47">
                  <c:v>40.96</c:v>
                </c:pt>
                <c:pt idx="48">
                  <c:v>41.87</c:v>
                </c:pt>
                <c:pt idx="49">
                  <c:v>41.19</c:v>
                </c:pt>
                <c:pt idx="50">
                  <c:v>40.909999999999997</c:v>
                </c:pt>
                <c:pt idx="51">
                  <c:v>41.28</c:v>
                </c:pt>
                <c:pt idx="52">
                  <c:v>40.79</c:v>
                </c:pt>
                <c:pt idx="53">
                  <c:v>41.08</c:v>
                </c:pt>
                <c:pt idx="54">
                  <c:v>41.26</c:v>
                </c:pt>
                <c:pt idx="55">
                  <c:v>41.44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Drive4Fun!$E$18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Drive4Fun!$E$19:$E$75</c:f>
              <c:numCache>
                <c:formatCode>0.00</c:formatCode>
                <c:ptCount val="57"/>
                <c:pt idx="0">
                  <c:v>40.86</c:v>
                </c:pt>
                <c:pt idx="1">
                  <c:v>40.85</c:v>
                </c:pt>
                <c:pt idx="2">
                  <c:v>40.36</c:v>
                </c:pt>
                <c:pt idx="3">
                  <c:v>40.450000000000003</c:v>
                </c:pt>
                <c:pt idx="4">
                  <c:v>40.54</c:v>
                </c:pt>
                <c:pt idx="5">
                  <c:v>40.340000000000003</c:v>
                </c:pt>
                <c:pt idx="6">
                  <c:v>40.56</c:v>
                </c:pt>
                <c:pt idx="7">
                  <c:v>40.799999999999997</c:v>
                </c:pt>
                <c:pt idx="8">
                  <c:v>41.01</c:v>
                </c:pt>
                <c:pt idx="9">
                  <c:v>41.17</c:v>
                </c:pt>
                <c:pt idx="10">
                  <c:v>41.04</c:v>
                </c:pt>
                <c:pt idx="11">
                  <c:v>40.380000000000003</c:v>
                </c:pt>
                <c:pt idx="12">
                  <c:v>40.14</c:v>
                </c:pt>
                <c:pt idx="13">
                  <c:v>40.29</c:v>
                </c:pt>
                <c:pt idx="14">
                  <c:v>40.729999999999997</c:v>
                </c:pt>
                <c:pt idx="15">
                  <c:v>40.56</c:v>
                </c:pt>
                <c:pt idx="16">
                  <c:v>40.71</c:v>
                </c:pt>
                <c:pt idx="17">
                  <c:v>40.5</c:v>
                </c:pt>
                <c:pt idx="18">
                  <c:v>40.700000000000003</c:v>
                </c:pt>
                <c:pt idx="19">
                  <c:v>40.61</c:v>
                </c:pt>
                <c:pt idx="20">
                  <c:v>40.25</c:v>
                </c:pt>
                <c:pt idx="21">
                  <c:v>40.78</c:v>
                </c:pt>
                <c:pt idx="22">
                  <c:v>40.520000000000003</c:v>
                </c:pt>
                <c:pt idx="23">
                  <c:v>40.49</c:v>
                </c:pt>
                <c:pt idx="24">
                  <c:v>40.67</c:v>
                </c:pt>
                <c:pt idx="25">
                  <c:v>40.659999999999997</c:v>
                </c:pt>
                <c:pt idx="26">
                  <c:v>40.19</c:v>
                </c:pt>
                <c:pt idx="27">
                  <c:v>40.17</c:v>
                </c:pt>
                <c:pt idx="28">
                  <c:v>40.35</c:v>
                </c:pt>
                <c:pt idx="29">
                  <c:v>40.479999999999997</c:v>
                </c:pt>
                <c:pt idx="30">
                  <c:v>40.33</c:v>
                </c:pt>
                <c:pt idx="31">
                  <c:v>40.869999999999997</c:v>
                </c:pt>
                <c:pt idx="32">
                  <c:v>40.450000000000003</c:v>
                </c:pt>
                <c:pt idx="33">
                  <c:v>40.39</c:v>
                </c:pt>
                <c:pt idx="34">
                  <c:v>40.409999999999997</c:v>
                </c:pt>
                <c:pt idx="35">
                  <c:v>40.26</c:v>
                </c:pt>
                <c:pt idx="36">
                  <c:v>40.54</c:v>
                </c:pt>
                <c:pt idx="37">
                  <c:v>40.5</c:v>
                </c:pt>
                <c:pt idx="38">
                  <c:v>40.65</c:v>
                </c:pt>
                <c:pt idx="39">
                  <c:v>40.78</c:v>
                </c:pt>
                <c:pt idx="40">
                  <c:v>40.549999999999997</c:v>
                </c:pt>
                <c:pt idx="41">
                  <c:v>40.47</c:v>
                </c:pt>
                <c:pt idx="42">
                  <c:v>40.29</c:v>
                </c:pt>
                <c:pt idx="43">
                  <c:v>41.44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Drive4Fun!$F$18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Drive4Fun!$B$19:$B$75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Drive4Fun!$F$19:$F$75</c:f>
              <c:numCache>
                <c:formatCode>0.00</c:formatCode>
                <c:ptCount val="57"/>
                <c:pt idx="0">
                  <c:v>40.93</c:v>
                </c:pt>
                <c:pt idx="1">
                  <c:v>41</c:v>
                </c:pt>
                <c:pt idx="2">
                  <c:v>41.16</c:v>
                </c:pt>
                <c:pt idx="3">
                  <c:v>40.71</c:v>
                </c:pt>
                <c:pt idx="4">
                  <c:v>41.16</c:v>
                </c:pt>
                <c:pt idx="5">
                  <c:v>40.61</c:v>
                </c:pt>
                <c:pt idx="6">
                  <c:v>40.75</c:v>
                </c:pt>
                <c:pt idx="7">
                  <c:v>40.78</c:v>
                </c:pt>
                <c:pt idx="8">
                  <c:v>40.909999999999997</c:v>
                </c:pt>
                <c:pt idx="9">
                  <c:v>40.58</c:v>
                </c:pt>
                <c:pt idx="10">
                  <c:v>40.86</c:v>
                </c:pt>
                <c:pt idx="11">
                  <c:v>40.909999999999997</c:v>
                </c:pt>
                <c:pt idx="12">
                  <c:v>40.880000000000003</c:v>
                </c:pt>
                <c:pt idx="13">
                  <c:v>40.729999999999997</c:v>
                </c:pt>
                <c:pt idx="14">
                  <c:v>41.84</c:v>
                </c:pt>
                <c:pt idx="15">
                  <c:v>40.83</c:v>
                </c:pt>
                <c:pt idx="16">
                  <c:v>41.13</c:v>
                </c:pt>
                <c:pt idx="17">
                  <c:v>40.89</c:v>
                </c:pt>
                <c:pt idx="18">
                  <c:v>40.72</c:v>
                </c:pt>
                <c:pt idx="19">
                  <c:v>40.909999999999997</c:v>
                </c:pt>
                <c:pt idx="20">
                  <c:v>41.46</c:v>
                </c:pt>
                <c:pt idx="21">
                  <c:v>43.73</c:v>
                </c:pt>
                <c:pt idx="22">
                  <c:v>41.44</c:v>
                </c:pt>
                <c:pt idx="23">
                  <c:v>41.05</c:v>
                </c:pt>
                <c:pt idx="24">
                  <c:v>41.08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66848"/>
        <c:axId val="215968384"/>
      </c:lineChart>
      <c:catAx>
        <c:axId val="2159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968384"/>
        <c:crosses val="autoZero"/>
        <c:auto val="1"/>
        <c:lblAlgn val="ctr"/>
        <c:lblOffset val="100"/>
        <c:noMultiLvlLbl val="0"/>
      </c:catAx>
      <c:valAx>
        <c:axId val="215968384"/>
        <c:scaling>
          <c:orientation val="minMax"/>
          <c:min val="4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1596684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FortunaRacing!$C$18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FortunaRacing!$C$19:$C$75</c:f>
              <c:numCache>
                <c:formatCode>0.00</c:formatCode>
                <c:ptCount val="57"/>
                <c:pt idx="0">
                  <c:v>44.79</c:v>
                </c:pt>
                <c:pt idx="1">
                  <c:v>40.700000000000003</c:v>
                </c:pt>
                <c:pt idx="2">
                  <c:v>40.340000000000003</c:v>
                </c:pt>
                <c:pt idx="3">
                  <c:v>40.43</c:v>
                </c:pt>
                <c:pt idx="4">
                  <c:v>40.35</c:v>
                </c:pt>
                <c:pt idx="5">
                  <c:v>40.28</c:v>
                </c:pt>
                <c:pt idx="6">
                  <c:v>40.380000000000003</c:v>
                </c:pt>
                <c:pt idx="7">
                  <c:v>40.32</c:v>
                </c:pt>
                <c:pt idx="8">
                  <c:v>40.06</c:v>
                </c:pt>
                <c:pt idx="9">
                  <c:v>40.270000000000003</c:v>
                </c:pt>
                <c:pt idx="10">
                  <c:v>40.54</c:v>
                </c:pt>
                <c:pt idx="11">
                  <c:v>40.21</c:v>
                </c:pt>
                <c:pt idx="12">
                  <c:v>40.4</c:v>
                </c:pt>
                <c:pt idx="13">
                  <c:v>40.299999999999997</c:v>
                </c:pt>
                <c:pt idx="14">
                  <c:v>40.51</c:v>
                </c:pt>
                <c:pt idx="15">
                  <c:v>40.450000000000003</c:v>
                </c:pt>
                <c:pt idx="16">
                  <c:v>40.47</c:v>
                </c:pt>
                <c:pt idx="17">
                  <c:v>40.299999999999997</c:v>
                </c:pt>
                <c:pt idx="18">
                  <c:v>40.64</c:v>
                </c:pt>
                <c:pt idx="19">
                  <c:v>40.409999999999997</c:v>
                </c:pt>
                <c:pt idx="20">
                  <c:v>40.299999999999997</c:v>
                </c:pt>
                <c:pt idx="21">
                  <c:v>40.51</c:v>
                </c:pt>
                <c:pt idx="22">
                  <c:v>40.450000000000003</c:v>
                </c:pt>
                <c:pt idx="23">
                  <c:v>40.47</c:v>
                </c:pt>
                <c:pt idx="24">
                  <c:v>40.299999999999997</c:v>
                </c:pt>
                <c:pt idx="25">
                  <c:v>40.64</c:v>
                </c:pt>
                <c:pt idx="26">
                  <c:v>40.409999999999997</c:v>
                </c:pt>
                <c:pt idx="27">
                  <c:v>40.299999999999997</c:v>
                </c:pt>
                <c:pt idx="28">
                  <c:v>40.22</c:v>
                </c:pt>
                <c:pt idx="29">
                  <c:v>40.44</c:v>
                </c:pt>
                <c:pt idx="30">
                  <c:v>40.450000000000003</c:v>
                </c:pt>
                <c:pt idx="31">
                  <c:v>40.53</c:v>
                </c:pt>
                <c:pt idx="32">
                  <c:v>40.42</c:v>
                </c:pt>
                <c:pt idx="33">
                  <c:v>40.44</c:v>
                </c:pt>
                <c:pt idx="34">
                  <c:v>40.17</c:v>
                </c:pt>
                <c:pt idx="35">
                  <c:v>40.5</c:v>
                </c:pt>
                <c:pt idx="36">
                  <c:v>40.15</c:v>
                </c:pt>
                <c:pt idx="37">
                  <c:v>40.57</c:v>
                </c:pt>
                <c:pt idx="38">
                  <c:v>40.36</c:v>
                </c:pt>
                <c:pt idx="39">
                  <c:v>40.21</c:v>
                </c:pt>
                <c:pt idx="40">
                  <c:v>40.26</c:v>
                </c:pt>
                <c:pt idx="41">
                  <c:v>40.82</c:v>
                </c:pt>
                <c:pt idx="42">
                  <c:v>40.51</c:v>
                </c:pt>
                <c:pt idx="43">
                  <c:v>40.380000000000003</c:v>
                </c:pt>
                <c:pt idx="44">
                  <c:v>40.54</c:v>
                </c:pt>
                <c:pt idx="45">
                  <c:v>40.450000000000003</c:v>
                </c:pt>
                <c:pt idx="46">
                  <c:v>42.33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FortunaRacing!$D$18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FortunaRacing!$D$19:$D$75</c:f>
              <c:numCache>
                <c:formatCode>0.00</c:formatCode>
                <c:ptCount val="57"/>
                <c:pt idx="0">
                  <c:v>41.34</c:v>
                </c:pt>
                <c:pt idx="1">
                  <c:v>40.85</c:v>
                </c:pt>
                <c:pt idx="2">
                  <c:v>41.01</c:v>
                </c:pt>
                <c:pt idx="3">
                  <c:v>40.81</c:v>
                </c:pt>
                <c:pt idx="4">
                  <c:v>40.83</c:v>
                </c:pt>
                <c:pt idx="5">
                  <c:v>41.04</c:v>
                </c:pt>
                <c:pt idx="6">
                  <c:v>41.01</c:v>
                </c:pt>
                <c:pt idx="7">
                  <c:v>40.99</c:v>
                </c:pt>
                <c:pt idx="8">
                  <c:v>41.01</c:v>
                </c:pt>
                <c:pt idx="9">
                  <c:v>40.67</c:v>
                </c:pt>
                <c:pt idx="10">
                  <c:v>41.42</c:v>
                </c:pt>
                <c:pt idx="11">
                  <c:v>42.24</c:v>
                </c:pt>
                <c:pt idx="12">
                  <c:v>42.28</c:v>
                </c:pt>
                <c:pt idx="13">
                  <c:v>43.77</c:v>
                </c:pt>
                <c:pt idx="14">
                  <c:v>41.66</c:v>
                </c:pt>
                <c:pt idx="15">
                  <c:v>41.04</c:v>
                </c:pt>
                <c:pt idx="16">
                  <c:v>41.12</c:v>
                </c:pt>
                <c:pt idx="17">
                  <c:v>41.17</c:v>
                </c:pt>
                <c:pt idx="18">
                  <c:v>42.21</c:v>
                </c:pt>
                <c:pt idx="19">
                  <c:v>41.11</c:v>
                </c:pt>
                <c:pt idx="20">
                  <c:v>41.52</c:v>
                </c:pt>
                <c:pt idx="21">
                  <c:v>42.03</c:v>
                </c:pt>
                <c:pt idx="22">
                  <c:v>40.909999999999997</c:v>
                </c:pt>
                <c:pt idx="23">
                  <c:v>41.12</c:v>
                </c:pt>
                <c:pt idx="24">
                  <c:v>40.880000000000003</c:v>
                </c:pt>
                <c:pt idx="25">
                  <c:v>40.82</c:v>
                </c:pt>
                <c:pt idx="26">
                  <c:v>40.869999999999997</c:v>
                </c:pt>
                <c:pt idx="27">
                  <c:v>41.06</c:v>
                </c:pt>
                <c:pt idx="28">
                  <c:v>40.67</c:v>
                </c:pt>
                <c:pt idx="29">
                  <c:v>41.41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FortunaRacing!$E$18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FortunaRacing!$E$19:$E$75</c:f>
              <c:numCache>
                <c:formatCode>0.00</c:formatCode>
                <c:ptCount val="57"/>
                <c:pt idx="0">
                  <c:v>41.43</c:v>
                </c:pt>
                <c:pt idx="1">
                  <c:v>41.01</c:v>
                </c:pt>
                <c:pt idx="2">
                  <c:v>40.96</c:v>
                </c:pt>
                <c:pt idx="3">
                  <c:v>40.75</c:v>
                </c:pt>
                <c:pt idx="4">
                  <c:v>40.770000000000003</c:v>
                </c:pt>
                <c:pt idx="5">
                  <c:v>40.96</c:v>
                </c:pt>
                <c:pt idx="6">
                  <c:v>41.14</c:v>
                </c:pt>
                <c:pt idx="7">
                  <c:v>41.02</c:v>
                </c:pt>
                <c:pt idx="8">
                  <c:v>40.69</c:v>
                </c:pt>
                <c:pt idx="9">
                  <c:v>40.68</c:v>
                </c:pt>
                <c:pt idx="10">
                  <c:v>40.85</c:v>
                </c:pt>
                <c:pt idx="11">
                  <c:v>40.630000000000003</c:v>
                </c:pt>
                <c:pt idx="12">
                  <c:v>40.840000000000003</c:v>
                </c:pt>
                <c:pt idx="13">
                  <c:v>40.79</c:v>
                </c:pt>
                <c:pt idx="14">
                  <c:v>40.75</c:v>
                </c:pt>
                <c:pt idx="15">
                  <c:v>40.89</c:v>
                </c:pt>
                <c:pt idx="16">
                  <c:v>40.76</c:v>
                </c:pt>
                <c:pt idx="17">
                  <c:v>40.85</c:v>
                </c:pt>
                <c:pt idx="18">
                  <c:v>40.619999999999997</c:v>
                </c:pt>
                <c:pt idx="19">
                  <c:v>40.729999999999997</c:v>
                </c:pt>
                <c:pt idx="20">
                  <c:v>40.69</c:v>
                </c:pt>
                <c:pt idx="21">
                  <c:v>40.81</c:v>
                </c:pt>
                <c:pt idx="22">
                  <c:v>40.46</c:v>
                </c:pt>
                <c:pt idx="23">
                  <c:v>40.799999999999997</c:v>
                </c:pt>
                <c:pt idx="24">
                  <c:v>40.619999999999997</c:v>
                </c:pt>
                <c:pt idx="25">
                  <c:v>40.92</c:v>
                </c:pt>
                <c:pt idx="26">
                  <c:v>40.68</c:v>
                </c:pt>
                <c:pt idx="27">
                  <c:v>40.58</c:v>
                </c:pt>
                <c:pt idx="28">
                  <c:v>40.92</c:v>
                </c:pt>
                <c:pt idx="29">
                  <c:v>40.840000000000003</c:v>
                </c:pt>
                <c:pt idx="30">
                  <c:v>40.729999999999997</c:v>
                </c:pt>
                <c:pt idx="31">
                  <c:v>40.49</c:v>
                </c:pt>
                <c:pt idx="32">
                  <c:v>40.770000000000003</c:v>
                </c:pt>
                <c:pt idx="33">
                  <c:v>40.880000000000003</c:v>
                </c:pt>
                <c:pt idx="34">
                  <c:v>40.86</c:v>
                </c:pt>
                <c:pt idx="35">
                  <c:v>40.68</c:v>
                </c:pt>
                <c:pt idx="36">
                  <c:v>40.86</c:v>
                </c:pt>
                <c:pt idx="37">
                  <c:v>40.71</c:v>
                </c:pt>
                <c:pt idx="38">
                  <c:v>40.58</c:v>
                </c:pt>
                <c:pt idx="39">
                  <c:v>40.36</c:v>
                </c:pt>
                <c:pt idx="40">
                  <c:v>40.630000000000003</c:v>
                </c:pt>
                <c:pt idx="41">
                  <c:v>40.53</c:v>
                </c:pt>
                <c:pt idx="42">
                  <c:v>40.58</c:v>
                </c:pt>
                <c:pt idx="43">
                  <c:v>40.61</c:v>
                </c:pt>
                <c:pt idx="44">
                  <c:v>41.11</c:v>
                </c:pt>
                <c:pt idx="45">
                  <c:v>41.16</c:v>
                </c:pt>
                <c:pt idx="46">
                  <c:v>40.39</c:v>
                </c:pt>
                <c:pt idx="47">
                  <c:v>40.479999999999997</c:v>
                </c:pt>
                <c:pt idx="48">
                  <c:v>40.46</c:v>
                </c:pt>
                <c:pt idx="49">
                  <c:v>40.700000000000003</c:v>
                </c:pt>
                <c:pt idx="50">
                  <c:v>40.6</c:v>
                </c:pt>
                <c:pt idx="51">
                  <c:v>41.04</c:v>
                </c:pt>
                <c:pt idx="52">
                  <c:v>40.9</c:v>
                </c:pt>
                <c:pt idx="53">
                  <c:v>40.630000000000003</c:v>
                </c:pt>
                <c:pt idx="54">
                  <c:v>40.770000000000003</c:v>
                </c:pt>
                <c:pt idx="55">
                  <c:v>41.04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FortunaRacing!$F$18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FortunaRacing!$B$19:$B$75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FortunaRacing!$F$19:$F$75</c:f>
              <c:numCache>
                <c:formatCode>0.00</c:formatCode>
                <c:ptCount val="57"/>
                <c:pt idx="0">
                  <c:v>42.48</c:v>
                </c:pt>
                <c:pt idx="1">
                  <c:v>42.83</c:v>
                </c:pt>
                <c:pt idx="2">
                  <c:v>41.26</c:v>
                </c:pt>
                <c:pt idx="3">
                  <c:v>41.17</c:v>
                </c:pt>
                <c:pt idx="4">
                  <c:v>41.53</c:v>
                </c:pt>
                <c:pt idx="5">
                  <c:v>42.1</c:v>
                </c:pt>
                <c:pt idx="6">
                  <c:v>43.26</c:v>
                </c:pt>
                <c:pt idx="7">
                  <c:v>41.43</c:v>
                </c:pt>
                <c:pt idx="8">
                  <c:v>41.24</c:v>
                </c:pt>
                <c:pt idx="9">
                  <c:v>41.48</c:v>
                </c:pt>
                <c:pt idx="10">
                  <c:v>41.29</c:v>
                </c:pt>
                <c:pt idx="11">
                  <c:v>41.86</c:v>
                </c:pt>
                <c:pt idx="12">
                  <c:v>41.34</c:v>
                </c:pt>
                <c:pt idx="13">
                  <c:v>41.554000000000002</c:v>
                </c:pt>
                <c:pt idx="14">
                  <c:v>41.54</c:v>
                </c:pt>
                <c:pt idx="15">
                  <c:v>41.54</c:v>
                </c:pt>
                <c:pt idx="16">
                  <c:v>41.15</c:v>
                </c:pt>
                <c:pt idx="17">
                  <c:v>41.05</c:v>
                </c:pt>
                <c:pt idx="18">
                  <c:v>42.63</c:v>
                </c:pt>
                <c:pt idx="19">
                  <c:v>41.23</c:v>
                </c:pt>
                <c:pt idx="20">
                  <c:v>41.71</c:v>
                </c:pt>
                <c:pt idx="21">
                  <c:v>41.23</c:v>
                </c:pt>
                <c:pt idx="22">
                  <c:v>41.13</c:v>
                </c:pt>
                <c:pt idx="23">
                  <c:v>41.18</c:v>
                </c:pt>
                <c:pt idx="24">
                  <c:v>41.2</c:v>
                </c:pt>
                <c:pt idx="25">
                  <c:v>41.31</c:v>
                </c:pt>
                <c:pt idx="26">
                  <c:v>41.11</c:v>
                </c:pt>
                <c:pt idx="27">
                  <c:v>41.35</c:v>
                </c:pt>
                <c:pt idx="28">
                  <c:v>41.11</c:v>
                </c:pt>
                <c:pt idx="29">
                  <c:v>41.1</c:v>
                </c:pt>
                <c:pt idx="30">
                  <c:v>41.14</c:v>
                </c:pt>
                <c:pt idx="31">
                  <c:v>41.46</c:v>
                </c:pt>
                <c:pt idx="32">
                  <c:v>41.68</c:v>
                </c:pt>
                <c:pt idx="33">
                  <c:v>42.29</c:v>
                </c:pt>
                <c:pt idx="34">
                  <c:v>41.32</c:v>
                </c:pt>
                <c:pt idx="35">
                  <c:v>41.27</c:v>
                </c:pt>
                <c:pt idx="36">
                  <c:v>41.28</c:v>
                </c:pt>
                <c:pt idx="37">
                  <c:v>41.42</c:v>
                </c:pt>
                <c:pt idx="38">
                  <c:v>43.27</c:v>
                </c:pt>
                <c:pt idx="39">
                  <c:v>41.6</c:v>
                </c:pt>
                <c:pt idx="40">
                  <c:v>41.44</c:v>
                </c:pt>
                <c:pt idx="41">
                  <c:v>41.02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13248"/>
        <c:axId val="178214784"/>
      </c:lineChart>
      <c:catAx>
        <c:axId val="17821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8214784"/>
        <c:crosses val="autoZero"/>
        <c:auto val="1"/>
        <c:lblAlgn val="ctr"/>
        <c:lblOffset val="100"/>
        <c:noMultiLvlLbl val="0"/>
      </c:catAx>
      <c:valAx>
        <c:axId val="178214784"/>
        <c:scaling>
          <c:orientation val="minMax"/>
          <c:min val="4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821324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Jaguar!$C$19</c:f>
              <c:strCache>
                <c:ptCount val="1"/>
                <c:pt idx="0">
                  <c:v>Джемула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Jaguar!$C$20:$C$84</c:f>
              <c:numCache>
                <c:formatCode>0.00</c:formatCode>
                <c:ptCount val="65"/>
                <c:pt idx="0">
                  <c:v>44.1</c:v>
                </c:pt>
                <c:pt idx="1">
                  <c:v>43.39</c:v>
                </c:pt>
                <c:pt idx="2">
                  <c:v>40.14</c:v>
                </c:pt>
                <c:pt idx="3">
                  <c:v>41.08</c:v>
                </c:pt>
                <c:pt idx="4">
                  <c:v>40.369999999999997</c:v>
                </c:pt>
                <c:pt idx="5">
                  <c:v>40.520000000000003</c:v>
                </c:pt>
                <c:pt idx="6">
                  <c:v>40.69</c:v>
                </c:pt>
                <c:pt idx="7">
                  <c:v>41.57</c:v>
                </c:pt>
                <c:pt idx="8">
                  <c:v>40.630000000000003</c:v>
                </c:pt>
                <c:pt idx="9">
                  <c:v>41.4</c:v>
                </c:pt>
                <c:pt idx="10">
                  <c:v>40.520000000000003</c:v>
                </c:pt>
                <c:pt idx="11">
                  <c:v>39.94</c:v>
                </c:pt>
                <c:pt idx="12">
                  <c:v>40.590000000000003</c:v>
                </c:pt>
                <c:pt idx="13">
                  <c:v>80.02</c:v>
                </c:pt>
                <c:pt idx="14">
                  <c:v>41.39</c:v>
                </c:pt>
                <c:pt idx="15">
                  <c:v>41.61</c:v>
                </c:pt>
                <c:pt idx="16">
                  <c:v>40.369999999999997</c:v>
                </c:pt>
                <c:pt idx="17">
                  <c:v>40.46</c:v>
                </c:pt>
                <c:pt idx="18">
                  <c:v>40.78</c:v>
                </c:pt>
                <c:pt idx="19">
                  <c:v>40.46</c:v>
                </c:pt>
                <c:pt idx="20">
                  <c:v>40.53</c:v>
                </c:pt>
                <c:pt idx="21">
                  <c:v>40.46</c:v>
                </c:pt>
                <c:pt idx="22">
                  <c:v>40.29</c:v>
                </c:pt>
                <c:pt idx="23">
                  <c:v>40.49</c:v>
                </c:pt>
                <c:pt idx="24">
                  <c:v>40.869999999999997</c:v>
                </c:pt>
                <c:pt idx="25">
                  <c:v>41</c:v>
                </c:pt>
                <c:pt idx="26">
                  <c:v>41.29</c:v>
                </c:pt>
                <c:pt idx="27">
                  <c:v>40.79</c:v>
                </c:pt>
                <c:pt idx="28">
                  <c:v>40.74</c:v>
                </c:pt>
                <c:pt idx="29">
                  <c:v>40.770000000000003</c:v>
                </c:pt>
                <c:pt idx="30">
                  <c:v>41.16</c:v>
                </c:pt>
                <c:pt idx="31">
                  <c:v>43.18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Jaguar!$D$19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Jaguar!$D$20:$D$84</c:f>
              <c:numCache>
                <c:formatCode>0.00</c:formatCode>
                <c:ptCount val="65"/>
                <c:pt idx="0">
                  <c:v>42.62</c:v>
                </c:pt>
                <c:pt idx="1">
                  <c:v>41.49</c:v>
                </c:pt>
                <c:pt idx="2">
                  <c:v>42.13</c:v>
                </c:pt>
                <c:pt idx="3">
                  <c:v>40.770000000000003</c:v>
                </c:pt>
                <c:pt idx="4">
                  <c:v>40.950000000000003</c:v>
                </c:pt>
                <c:pt idx="5">
                  <c:v>41.23</c:v>
                </c:pt>
                <c:pt idx="6">
                  <c:v>40.76</c:v>
                </c:pt>
                <c:pt idx="7">
                  <c:v>41.11</c:v>
                </c:pt>
                <c:pt idx="8">
                  <c:v>40.99</c:v>
                </c:pt>
                <c:pt idx="9">
                  <c:v>41.44</c:v>
                </c:pt>
                <c:pt idx="10">
                  <c:v>40.86</c:v>
                </c:pt>
                <c:pt idx="11">
                  <c:v>41.3</c:v>
                </c:pt>
                <c:pt idx="12">
                  <c:v>42.1</c:v>
                </c:pt>
                <c:pt idx="13">
                  <c:v>40.76</c:v>
                </c:pt>
                <c:pt idx="14">
                  <c:v>40.74</c:v>
                </c:pt>
                <c:pt idx="15">
                  <c:v>41.05</c:v>
                </c:pt>
                <c:pt idx="16">
                  <c:v>41.04</c:v>
                </c:pt>
                <c:pt idx="17">
                  <c:v>40.840000000000003</c:v>
                </c:pt>
                <c:pt idx="18">
                  <c:v>41.04</c:v>
                </c:pt>
                <c:pt idx="19">
                  <c:v>40.950000000000003</c:v>
                </c:pt>
                <c:pt idx="20">
                  <c:v>41.13</c:v>
                </c:pt>
                <c:pt idx="21">
                  <c:v>40.86</c:v>
                </c:pt>
                <c:pt idx="22">
                  <c:v>40.83</c:v>
                </c:pt>
                <c:pt idx="23">
                  <c:v>40.729999999999997</c:v>
                </c:pt>
                <c:pt idx="24">
                  <c:v>41.11</c:v>
                </c:pt>
                <c:pt idx="25">
                  <c:v>41.4</c:v>
                </c:pt>
                <c:pt idx="26">
                  <c:v>41.08</c:v>
                </c:pt>
                <c:pt idx="27">
                  <c:v>40.83</c:v>
                </c:pt>
                <c:pt idx="28">
                  <c:v>40.72</c:v>
                </c:pt>
                <c:pt idx="29">
                  <c:v>40.53</c:v>
                </c:pt>
                <c:pt idx="30">
                  <c:v>41.02</c:v>
                </c:pt>
                <c:pt idx="31">
                  <c:v>40.44</c:v>
                </c:pt>
                <c:pt idx="32">
                  <c:v>40.56</c:v>
                </c:pt>
                <c:pt idx="33">
                  <c:v>40.58</c:v>
                </c:pt>
                <c:pt idx="34">
                  <c:v>40.770000000000003</c:v>
                </c:pt>
                <c:pt idx="35">
                  <c:v>40.79</c:v>
                </c:pt>
                <c:pt idx="36">
                  <c:v>40.72</c:v>
                </c:pt>
                <c:pt idx="37">
                  <c:v>40.78</c:v>
                </c:pt>
                <c:pt idx="38">
                  <c:v>40.82</c:v>
                </c:pt>
                <c:pt idx="39">
                  <c:v>41.01</c:v>
                </c:pt>
                <c:pt idx="40">
                  <c:v>40.81</c:v>
                </c:pt>
                <c:pt idx="41">
                  <c:v>40.69</c:v>
                </c:pt>
                <c:pt idx="42">
                  <c:v>40.86</c:v>
                </c:pt>
                <c:pt idx="43">
                  <c:v>40.75</c:v>
                </c:pt>
                <c:pt idx="44">
                  <c:v>40.67</c:v>
                </c:pt>
                <c:pt idx="45">
                  <c:v>40.82</c:v>
                </c:pt>
                <c:pt idx="46">
                  <c:v>40.549999999999997</c:v>
                </c:pt>
                <c:pt idx="47">
                  <c:v>40.630000000000003</c:v>
                </c:pt>
                <c:pt idx="48">
                  <c:v>40.89</c:v>
                </c:pt>
                <c:pt idx="49">
                  <c:v>41</c:v>
                </c:pt>
                <c:pt idx="50">
                  <c:v>40.590000000000003</c:v>
                </c:pt>
                <c:pt idx="51">
                  <c:v>40.590000000000003</c:v>
                </c:pt>
                <c:pt idx="52">
                  <c:v>40.9</c:v>
                </c:pt>
                <c:pt idx="53">
                  <c:v>40.83</c:v>
                </c:pt>
                <c:pt idx="54">
                  <c:v>40.81</c:v>
                </c:pt>
                <c:pt idx="55">
                  <c:v>40.68</c:v>
                </c:pt>
                <c:pt idx="56">
                  <c:v>40.840000000000003</c:v>
                </c:pt>
                <c:pt idx="57">
                  <c:v>40.53</c:v>
                </c:pt>
                <c:pt idx="58">
                  <c:v>40.57</c:v>
                </c:pt>
                <c:pt idx="59">
                  <c:v>41.06</c:v>
                </c:pt>
                <c:pt idx="60">
                  <c:v>40.89</c:v>
                </c:pt>
                <c:pt idx="61">
                  <c:v>41.03</c:v>
                </c:pt>
                <c:pt idx="62">
                  <c:v>40.86</c:v>
                </c:pt>
                <c:pt idx="63">
                  <c:v>40.67</c:v>
                </c:pt>
                <c:pt idx="64">
                  <c:v>41.18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Jaguar!$E$19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Jaguar!$E$20:$E$84</c:f>
              <c:numCache>
                <c:formatCode>0.00</c:formatCode>
                <c:ptCount val="65"/>
                <c:pt idx="0">
                  <c:v>41.12</c:v>
                </c:pt>
                <c:pt idx="1">
                  <c:v>41.14</c:v>
                </c:pt>
                <c:pt idx="2">
                  <c:v>40.67</c:v>
                </c:pt>
                <c:pt idx="3">
                  <c:v>41.14</c:v>
                </c:pt>
                <c:pt idx="4">
                  <c:v>40.98</c:v>
                </c:pt>
                <c:pt idx="5">
                  <c:v>40.67</c:v>
                </c:pt>
                <c:pt idx="6">
                  <c:v>40.630000000000003</c:v>
                </c:pt>
                <c:pt idx="7">
                  <c:v>41.07</c:v>
                </c:pt>
                <c:pt idx="8">
                  <c:v>40.619999999999997</c:v>
                </c:pt>
                <c:pt idx="9">
                  <c:v>40.869999999999997</c:v>
                </c:pt>
                <c:pt idx="10">
                  <c:v>40.49</c:v>
                </c:pt>
                <c:pt idx="11">
                  <c:v>40.58</c:v>
                </c:pt>
                <c:pt idx="12">
                  <c:v>40.700000000000003</c:v>
                </c:pt>
                <c:pt idx="13">
                  <c:v>40.549999999999997</c:v>
                </c:pt>
                <c:pt idx="14">
                  <c:v>40.86</c:v>
                </c:pt>
                <c:pt idx="15">
                  <c:v>41.61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Jaguar!$F$19</c:f>
              <c:strCache>
                <c:ptCount val="1"/>
                <c:pt idx="0">
                  <c:v>Джемула Сергей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Jaguar!$B$20:$B$84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Jaguar!$F$20:$F$84</c:f>
              <c:numCache>
                <c:formatCode>0.00</c:formatCode>
                <c:ptCount val="65"/>
                <c:pt idx="0">
                  <c:v>40.72</c:v>
                </c:pt>
                <c:pt idx="1">
                  <c:v>40.58</c:v>
                </c:pt>
                <c:pt idx="2">
                  <c:v>40.479999999999997</c:v>
                </c:pt>
                <c:pt idx="3">
                  <c:v>40.94</c:v>
                </c:pt>
                <c:pt idx="4">
                  <c:v>40.81</c:v>
                </c:pt>
                <c:pt idx="5">
                  <c:v>40.58</c:v>
                </c:pt>
                <c:pt idx="6">
                  <c:v>40.35</c:v>
                </c:pt>
                <c:pt idx="7">
                  <c:v>42.6</c:v>
                </c:pt>
                <c:pt idx="8">
                  <c:v>40.74</c:v>
                </c:pt>
                <c:pt idx="9">
                  <c:v>40.98</c:v>
                </c:pt>
                <c:pt idx="10">
                  <c:v>42.2</c:v>
                </c:pt>
                <c:pt idx="11">
                  <c:v>40.81</c:v>
                </c:pt>
                <c:pt idx="12">
                  <c:v>40.24</c:v>
                </c:pt>
                <c:pt idx="13">
                  <c:v>41.3</c:v>
                </c:pt>
                <c:pt idx="14">
                  <c:v>40.28</c:v>
                </c:pt>
                <c:pt idx="15">
                  <c:v>40.54</c:v>
                </c:pt>
                <c:pt idx="16">
                  <c:v>40.75</c:v>
                </c:pt>
                <c:pt idx="17">
                  <c:v>40.5</c:v>
                </c:pt>
                <c:pt idx="18">
                  <c:v>40.35</c:v>
                </c:pt>
                <c:pt idx="19">
                  <c:v>40.57</c:v>
                </c:pt>
                <c:pt idx="20">
                  <c:v>40.51</c:v>
                </c:pt>
                <c:pt idx="21">
                  <c:v>40.47</c:v>
                </c:pt>
                <c:pt idx="22">
                  <c:v>40.61</c:v>
                </c:pt>
                <c:pt idx="23">
                  <c:v>40.799999999999997</c:v>
                </c:pt>
                <c:pt idx="24">
                  <c:v>40.67</c:v>
                </c:pt>
                <c:pt idx="25">
                  <c:v>40.619999999999997</c:v>
                </c:pt>
                <c:pt idx="26">
                  <c:v>40.65</c:v>
                </c:pt>
                <c:pt idx="27">
                  <c:v>40.75</c:v>
                </c:pt>
                <c:pt idx="28">
                  <c:v>40.82</c:v>
                </c:pt>
                <c:pt idx="29">
                  <c:v>40.61</c:v>
                </c:pt>
                <c:pt idx="30">
                  <c:v>40.79</c:v>
                </c:pt>
                <c:pt idx="31">
                  <c:v>40.71</c:v>
                </c:pt>
                <c:pt idx="32">
                  <c:v>40.909999999999997</c:v>
                </c:pt>
                <c:pt idx="33">
                  <c:v>40.840000000000003</c:v>
                </c:pt>
                <c:pt idx="34">
                  <c:v>41.07</c:v>
                </c:pt>
                <c:pt idx="35">
                  <c:v>41.18</c:v>
                </c:pt>
                <c:pt idx="36">
                  <c:v>40.65</c:v>
                </c:pt>
                <c:pt idx="37">
                  <c:v>41.25</c:v>
                </c:pt>
                <c:pt idx="38">
                  <c:v>40.86</c:v>
                </c:pt>
                <c:pt idx="39">
                  <c:v>40.92</c:v>
                </c:pt>
                <c:pt idx="40">
                  <c:v>40.97</c:v>
                </c:pt>
                <c:pt idx="41">
                  <c:v>40.6</c:v>
                </c:pt>
                <c:pt idx="42">
                  <c:v>40.590000000000003</c:v>
                </c:pt>
                <c:pt idx="43">
                  <c:v>40.770000000000003</c:v>
                </c:pt>
                <c:pt idx="44">
                  <c:v>40.799999999999997</c:v>
                </c:pt>
                <c:pt idx="45">
                  <c:v>40.619999999999997</c:v>
                </c:pt>
                <c:pt idx="46">
                  <c:v>40.729999999999997</c:v>
                </c:pt>
                <c:pt idx="47">
                  <c:v>41.03</c:v>
                </c:pt>
                <c:pt idx="48">
                  <c:v>40.6</c:v>
                </c:pt>
                <c:pt idx="49">
                  <c:v>41.21</c:v>
                </c:pt>
                <c:pt idx="50">
                  <c:v>40.659999999999997</c:v>
                </c:pt>
                <c:pt idx="51">
                  <c:v>40.42</c:v>
                </c:pt>
                <c:pt idx="52">
                  <c:v>40.83</c:v>
                </c:pt>
                <c:pt idx="53">
                  <c:v>40.51</c:v>
                </c:pt>
                <c:pt idx="54">
                  <c:v>41.33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37376"/>
        <c:axId val="120038912"/>
      </c:lineChart>
      <c:catAx>
        <c:axId val="1200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038912"/>
        <c:crosses val="autoZero"/>
        <c:auto val="1"/>
        <c:lblAlgn val="ctr"/>
        <c:lblOffset val="100"/>
        <c:noMultiLvlLbl val="0"/>
      </c:catAx>
      <c:valAx>
        <c:axId val="120038912"/>
        <c:scaling>
          <c:orientation val="minMax"/>
          <c:max val="60.5"/>
          <c:min val="39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0037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2717442618330427"/>
          <c:y val="0.93895333693535388"/>
          <c:w val="0.54565105955715265"/>
          <c:h val="5.09072481048974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'15A18'!$C$18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'15A18'!$C$19:$C$70</c:f>
              <c:numCache>
                <c:formatCode>0.00</c:formatCode>
                <c:ptCount val="52"/>
                <c:pt idx="0">
                  <c:v>44.53</c:v>
                </c:pt>
                <c:pt idx="1">
                  <c:v>42.32</c:v>
                </c:pt>
                <c:pt idx="2">
                  <c:v>40.74</c:v>
                </c:pt>
                <c:pt idx="3">
                  <c:v>41.67</c:v>
                </c:pt>
                <c:pt idx="4">
                  <c:v>40.29</c:v>
                </c:pt>
                <c:pt idx="5">
                  <c:v>40.520000000000003</c:v>
                </c:pt>
                <c:pt idx="6">
                  <c:v>40.700000000000003</c:v>
                </c:pt>
                <c:pt idx="7">
                  <c:v>41.01</c:v>
                </c:pt>
                <c:pt idx="8">
                  <c:v>41.26</c:v>
                </c:pt>
                <c:pt idx="9">
                  <c:v>40.69</c:v>
                </c:pt>
                <c:pt idx="10">
                  <c:v>41.5</c:v>
                </c:pt>
                <c:pt idx="11">
                  <c:v>40.119999999999997</c:v>
                </c:pt>
                <c:pt idx="12">
                  <c:v>40.119999999999997</c:v>
                </c:pt>
                <c:pt idx="13">
                  <c:v>40.99</c:v>
                </c:pt>
                <c:pt idx="14">
                  <c:v>39.950000000000003</c:v>
                </c:pt>
                <c:pt idx="15">
                  <c:v>40.35</c:v>
                </c:pt>
                <c:pt idx="16">
                  <c:v>40.619999999999997</c:v>
                </c:pt>
                <c:pt idx="17">
                  <c:v>40.56</c:v>
                </c:pt>
                <c:pt idx="18">
                  <c:v>40.56</c:v>
                </c:pt>
                <c:pt idx="19">
                  <c:v>40.6</c:v>
                </c:pt>
                <c:pt idx="20">
                  <c:v>40.24</c:v>
                </c:pt>
                <c:pt idx="21">
                  <c:v>40.31</c:v>
                </c:pt>
                <c:pt idx="22">
                  <c:v>40.53</c:v>
                </c:pt>
                <c:pt idx="23">
                  <c:v>40.450000000000003</c:v>
                </c:pt>
                <c:pt idx="24">
                  <c:v>40.299999999999997</c:v>
                </c:pt>
                <c:pt idx="25">
                  <c:v>40.67</c:v>
                </c:pt>
                <c:pt idx="26">
                  <c:v>40.43</c:v>
                </c:pt>
                <c:pt idx="27">
                  <c:v>40.35</c:v>
                </c:pt>
                <c:pt idx="28">
                  <c:v>40.42</c:v>
                </c:pt>
                <c:pt idx="29">
                  <c:v>40.409999999999997</c:v>
                </c:pt>
                <c:pt idx="30">
                  <c:v>40.520000000000003</c:v>
                </c:pt>
                <c:pt idx="31">
                  <c:v>40.549999999999997</c:v>
                </c:pt>
                <c:pt idx="32">
                  <c:v>40.6</c:v>
                </c:pt>
                <c:pt idx="33">
                  <c:v>40.72</c:v>
                </c:pt>
                <c:pt idx="34">
                  <c:v>40.909999999999997</c:v>
                </c:pt>
                <c:pt idx="35">
                  <c:v>40.56</c:v>
                </c:pt>
                <c:pt idx="36">
                  <c:v>40.880000000000003</c:v>
                </c:pt>
                <c:pt idx="37">
                  <c:v>40.72</c:v>
                </c:pt>
                <c:pt idx="38">
                  <c:v>40.57</c:v>
                </c:pt>
                <c:pt idx="39">
                  <c:v>40.880000000000003</c:v>
                </c:pt>
                <c:pt idx="40">
                  <c:v>40.81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'15A18'!$D$18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'15A18'!$D$19:$D$70</c:f>
              <c:numCache>
                <c:formatCode>0.00</c:formatCode>
                <c:ptCount val="52"/>
                <c:pt idx="0">
                  <c:v>41.4</c:v>
                </c:pt>
                <c:pt idx="1">
                  <c:v>41.26</c:v>
                </c:pt>
                <c:pt idx="2">
                  <c:v>41.15</c:v>
                </c:pt>
                <c:pt idx="3">
                  <c:v>42.97</c:v>
                </c:pt>
                <c:pt idx="4">
                  <c:v>41.45</c:v>
                </c:pt>
                <c:pt idx="5">
                  <c:v>42.94</c:v>
                </c:pt>
                <c:pt idx="6">
                  <c:v>42.28</c:v>
                </c:pt>
                <c:pt idx="7">
                  <c:v>41.06</c:v>
                </c:pt>
                <c:pt idx="8">
                  <c:v>42.21</c:v>
                </c:pt>
                <c:pt idx="9">
                  <c:v>41.66</c:v>
                </c:pt>
                <c:pt idx="10">
                  <c:v>41.4</c:v>
                </c:pt>
                <c:pt idx="11">
                  <c:v>41.64</c:v>
                </c:pt>
                <c:pt idx="12">
                  <c:v>41.27</c:v>
                </c:pt>
                <c:pt idx="13">
                  <c:v>42.48</c:v>
                </c:pt>
                <c:pt idx="14">
                  <c:v>41.7</c:v>
                </c:pt>
                <c:pt idx="15">
                  <c:v>50.66</c:v>
                </c:pt>
                <c:pt idx="16">
                  <c:v>41.25</c:v>
                </c:pt>
                <c:pt idx="17">
                  <c:v>44.13</c:v>
                </c:pt>
                <c:pt idx="18">
                  <c:v>41.46</c:v>
                </c:pt>
                <c:pt idx="19">
                  <c:v>41.83</c:v>
                </c:pt>
                <c:pt idx="20">
                  <c:v>41.4</c:v>
                </c:pt>
                <c:pt idx="21">
                  <c:v>41.39</c:v>
                </c:pt>
                <c:pt idx="22">
                  <c:v>41.9</c:v>
                </c:pt>
                <c:pt idx="23">
                  <c:v>41.3</c:v>
                </c:pt>
                <c:pt idx="24">
                  <c:v>41.07</c:v>
                </c:pt>
                <c:pt idx="25">
                  <c:v>41.33</c:v>
                </c:pt>
                <c:pt idx="26">
                  <c:v>42.05</c:v>
                </c:pt>
                <c:pt idx="27">
                  <c:v>42.87</c:v>
                </c:pt>
                <c:pt idx="28">
                  <c:v>42.61</c:v>
                </c:pt>
                <c:pt idx="29">
                  <c:v>40.92</c:v>
                </c:pt>
                <c:pt idx="30">
                  <c:v>41.08</c:v>
                </c:pt>
                <c:pt idx="31">
                  <c:v>41.89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'15A18'!$E$18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'15A18'!$E$19:$E$70</c:f>
              <c:numCache>
                <c:formatCode>0.00</c:formatCode>
                <c:ptCount val="52"/>
                <c:pt idx="0">
                  <c:v>40.840000000000003</c:v>
                </c:pt>
                <c:pt idx="1">
                  <c:v>40.83</c:v>
                </c:pt>
                <c:pt idx="2">
                  <c:v>40.42</c:v>
                </c:pt>
                <c:pt idx="3">
                  <c:v>40.86</c:v>
                </c:pt>
                <c:pt idx="4">
                  <c:v>40.619999999999997</c:v>
                </c:pt>
                <c:pt idx="5">
                  <c:v>40.799999999999997</c:v>
                </c:pt>
                <c:pt idx="6">
                  <c:v>40.82</c:v>
                </c:pt>
                <c:pt idx="7">
                  <c:v>40.56</c:v>
                </c:pt>
                <c:pt idx="8">
                  <c:v>41.16</c:v>
                </c:pt>
                <c:pt idx="9">
                  <c:v>40.57</c:v>
                </c:pt>
                <c:pt idx="10">
                  <c:v>40.72</c:v>
                </c:pt>
                <c:pt idx="11">
                  <c:v>40.56</c:v>
                </c:pt>
                <c:pt idx="12">
                  <c:v>41.5</c:v>
                </c:pt>
                <c:pt idx="13">
                  <c:v>40.840000000000003</c:v>
                </c:pt>
                <c:pt idx="14">
                  <c:v>40.56</c:v>
                </c:pt>
                <c:pt idx="15">
                  <c:v>40.659999999999997</c:v>
                </c:pt>
                <c:pt idx="16">
                  <c:v>40.53</c:v>
                </c:pt>
                <c:pt idx="17">
                  <c:v>40.9</c:v>
                </c:pt>
                <c:pt idx="18">
                  <c:v>40.49</c:v>
                </c:pt>
                <c:pt idx="19">
                  <c:v>40.79</c:v>
                </c:pt>
                <c:pt idx="20">
                  <c:v>41.16</c:v>
                </c:pt>
                <c:pt idx="21">
                  <c:v>40.9</c:v>
                </c:pt>
                <c:pt idx="22">
                  <c:v>41.07</c:v>
                </c:pt>
                <c:pt idx="23">
                  <c:v>40.79</c:v>
                </c:pt>
                <c:pt idx="24">
                  <c:v>41.25</c:v>
                </c:pt>
                <c:pt idx="25">
                  <c:v>41.46</c:v>
                </c:pt>
                <c:pt idx="26">
                  <c:v>41.28</c:v>
                </c:pt>
                <c:pt idx="27">
                  <c:v>41</c:v>
                </c:pt>
                <c:pt idx="28">
                  <c:v>41.13</c:v>
                </c:pt>
                <c:pt idx="29">
                  <c:v>41.01</c:v>
                </c:pt>
                <c:pt idx="30">
                  <c:v>40.75</c:v>
                </c:pt>
                <c:pt idx="31">
                  <c:v>41.23</c:v>
                </c:pt>
                <c:pt idx="32">
                  <c:v>41.06</c:v>
                </c:pt>
                <c:pt idx="33">
                  <c:v>40.86</c:v>
                </c:pt>
                <c:pt idx="34">
                  <c:v>41.01</c:v>
                </c:pt>
                <c:pt idx="35">
                  <c:v>41.19</c:v>
                </c:pt>
                <c:pt idx="36">
                  <c:v>41.65</c:v>
                </c:pt>
                <c:pt idx="37">
                  <c:v>41.1</c:v>
                </c:pt>
                <c:pt idx="38">
                  <c:v>41.26</c:v>
                </c:pt>
                <c:pt idx="39">
                  <c:v>41.13</c:v>
                </c:pt>
                <c:pt idx="40">
                  <c:v>41.06</c:v>
                </c:pt>
                <c:pt idx="41">
                  <c:v>41.04</c:v>
                </c:pt>
                <c:pt idx="42">
                  <c:v>41.31</c:v>
                </c:pt>
                <c:pt idx="43">
                  <c:v>41.6</c:v>
                </c:pt>
                <c:pt idx="44">
                  <c:v>42.99</c:v>
                </c:pt>
                <c:pt idx="45">
                  <c:v>42.2</c:v>
                </c:pt>
                <c:pt idx="46">
                  <c:v>41.92</c:v>
                </c:pt>
                <c:pt idx="47">
                  <c:v>41.16</c:v>
                </c:pt>
                <c:pt idx="48">
                  <c:v>43.21</c:v>
                </c:pt>
                <c:pt idx="49">
                  <c:v>41.92</c:v>
                </c:pt>
                <c:pt idx="50">
                  <c:v>41.27</c:v>
                </c:pt>
                <c:pt idx="51">
                  <c:v>42.06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'15A18'!$F$18</c:f>
              <c:strCache>
                <c:ptCount val="1"/>
                <c:pt idx="0">
                  <c:v>Прокопенко Константин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'15A18'!$B$19:$B$70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'15A18'!$F$19:$F$70</c:f>
              <c:numCache>
                <c:formatCode>0.00</c:formatCode>
                <c:ptCount val="52"/>
                <c:pt idx="0">
                  <c:v>43.14</c:v>
                </c:pt>
                <c:pt idx="1">
                  <c:v>41.07</c:v>
                </c:pt>
                <c:pt idx="2">
                  <c:v>42.51</c:v>
                </c:pt>
                <c:pt idx="3">
                  <c:v>40.97</c:v>
                </c:pt>
                <c:pt idx="4">
                  <c:v>41.95</c:v>
                </c:pt>
                <c:pt idx="5">
                  <c:v>41.6</c:v>
                </c:pt>
                <c:pt idx="6">
                  <c:v>41.45</c:v>
                </c:pt>
                <c:pt idx="7">
                  <c:v>41.64</c:v>
                </c:pt>
                <c:pt idx="8">
                  <c:v>41.22</c:v>
                </c:pt>
                <c:pt idx="9">
                  <c:v>41.34</c:v>
                </c:pt>
                <c:pt idx="10">
                  <c:v>41.42</c:v>
                </c:pt>
                <c:pt idx="11">
                  <c:v>41.35</c:v>
                </c:pt>
                <c:pt idx="12">
                  <c:v>40.75</c:v>
                </c:pt>
                <c:pt idx="13">
                  <c:v>41.15</c:v>
                </c:pt>
                <c:pt idx="14">
                  <c:v>41.28</c:v>
                </c:pt>
                <c:pt idx="15">
                  <c:v>40.93</c:v>
                </c:pt>
                <c:pt idx="16">
                  <c:v>40.770000000000003</c:v>
                </c:pt>
                <c:pt idx="17">
                  <c:v>41.09</c:v>
                </c:pt>
                <c:pt idx="18">
                  <c:v>41.37</c:v>
                </c:pt>
                <c:pt idx="19">
                  <c:v>40.909999999999997</c:v>
                </c:pt>
                <c:pt idx="20">
                  <c:v>42.25</c:v>
                </c:pt>
                <c:pt idx="21">
                  <c:v>40.97</c:v>
                </c:pt>
                <c:pt idx="22">
                  <c:v>41.24</c:v>
                </c:pt>
                <c:pt idx="23">
                  <c:v>40.200000000000003</c:v>
                </c:pt>
                <c:pt idx="24">
                  <c:v>40.729999999999997</c:v>
                </c:pt>
                <c:pt idx="25">
                  <c:v>41.49</c:v>
                </c:pt>
                <c:pt idx="26">
                  <c:v>42.4</c:v>
                </c:pt>
                <c:pt idx="27">
                  <c:v>41.03</c:v>
                </c:pt>
                <c:pt idx="28">
                  <c:v>41.54</c:v>
                </c:pt>
                <c:pt idx="29">
                  <c:v>41.41</c:v>
                </c:pt>
                <c:pt idx="30">
                  <c:v>43.07</c:v>
                </c:pt>
                <c:pt idx="31">
                  <c:v>41.35</c:v>
                </c:pt>
                <c:pt idx="32">
                  <c:v>41.87</c:v>
                </c:pt>
                <c:pt idx="33">
                  <c:v>43.27</c:v>
                </c:pt>
                <c:pt idx="34">
                  <c:v>41.49</c:v>
                </c:pt>
                <c:pt idx="35">
                  <c:v>43.09</c:v>
                </c:pt>
                <c:pt idx="36">
                  <c:v>41.05</c:v>
                </c:pt>
                <c:pt idx="37">
                  <c:v>40.98</c:v>
                </c:pt>
                <c:pt idx="38">
                  <c:v>42.81</c:v>
                </c:pt>
                <c:pt idx="39">
                  <c:v>42.18</c:v>
                </c:pt>
                <c:pt idx="40">
                  <c:v>42.91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42624"/>
        <c:axId val="120044160"/>
      </c:lineChart>
      <c:catAx>
        <c:axId val="1200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044160"/>
        <c:crosses val="autoZero"/>
        <c:auto val="1"/>
        <c:lblAlgn val="ctr"/>
        <c:lblOffset val="100"/>
        <c:noMultiLvlLbl val="0"/>
      </c:catAx>
      <c:valAx>
        <c:axId val="120044160"/>
        <c:scaling>
          <c:orientation val="minMax"/>
          <c:min val="39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004262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45</xdr:row>
      <xdr:rowOff>25400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177800</xdr:colOff>
      <xdr:row>18</xdr:row>
      <xdr:rowOff>0</xdr:rowOff>
    </xdr:from>
    <xdr:to>
      <xdr:col>20</xdr:col>
      <xdr:colOff>393700</xdr:colOff>
      <xdr:row>48</xdr:row>
      <xdr:rowOff>88900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17</xdr:row>
      <xdr:rowOff>19048</xdr:rowOff>
    </xdr:from>
    <xdr:to>
      <xdr:col>20</xdr:col>
      <xdr:colOff>330200</xdr:colOff>
      <xdr:row>43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opLeftCell="A2" workbookViewId="0">
      <selection activeCell="B12" sqref="B12:B14"/>
    </sheetView>
  </sheetViews>
  <sheetFormatPr defaultRowHeight="15" x14ac:dyDescent="0.25"/>
  <cols>
    <col min="1" max="1" width="9.140625" style="2"/>
    <col min="2" max="2" width="18.710937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63" t="s">
        <v>91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2" ht="17.25" x14ac:dyDescent="0.3">
      <c r="A2" s="164" t="s">
        <v>93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6" customHeight="1" thickBot="1" x14ac:dyDescent="0.3"/>
    <row r="4" spans="1:12" s="3" customFormat="1" ht="15" customHeight="1" x14ac:dyDescent="0.25">
      <c r="A4" s="165" t="s">
        <v>0</v>
      </c>
      <c r="B4" s="167" t="s">
        <v>1</v>
      </c>
      <c r="C4" s="169" t="s">
        <v>2</v>
      </c>
      <c r="D4" s="171" t="s">
        <v>3</v>
      </c>
      <c r="E4" s="172"/>
      <c r="F4" s="173" t="s">
        <v>4</v>
      </c>
      <c r="G4" s="174"/>
      <c r="H4" s="167"/>
      <c r="I4" s="171" t="s">
        <v>5</v>
      </c>
      <c r="J4" s="172"/>
    </row>
    <row r="5" spans="1:12" s="8" customFormat="1" ht="15.75" thickBot="1" x14ac:dyDescent="0.3">
      <c r="A5" s="166"/>
      <c r="B5" s="168"/>
      <c r="C5" s="170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251" t="s">
        <v>82</v>
      </c>
      <c r="C6" s="10">
        <v>10</v>
      </c>
      <c r="D6" s="134">
        <v>39.69</v>
      </c>
      <c r="E6" s="11">
        <v>2</v>
      </c>
      <c r="F6" s="137">
        <v>174</v>
      </c>
      <c r="G6" s="255" t="s">
        <v>121</v>
      </c>
      <c r="H6" s="259" t="s">
        <v>63</v>
      </c>
      <c r="I6" s="12">
        <v>39.53</v>
      </c>
      <c r="J6" s="11">
        <v>164</v>
      </c>
    </row>
    <row r="7" spans="1:12" s="3" customFormat="1" ht="24.95" customHeight="1" x14ac:dyDescent="0.25">
      <c r="A7" s="13">
        <v>2</v>
      </c>
      <c r="B7" s="252" t="s">
        <v>64</v>
      </c>
      <c r="C7" s="14">
        <v>2</v>
      </c>
      <c r="D7" s="25">
        <v>39.685000000000002</v>
      </c>
      <c r="E7" s="16">
        <v>1</v>
      </c>
      <c r="F7" s="20">
        <v>173</v>
      </c>
      <c r="G7" s="157">
        <v>30</v>
      </c>
      <c r="H7" s="220">
        <f>G7</f>
        <v>30</v>
      </c>
      <c r="I7" s="262">
        <v>39.46</v>
      </c>
      <c r="J7" s="16">
        <v>6</v>
      </c>
    </row>
    <row r="8" spans="1:12" s="3" customFormat="1" ht="24.95" customHeight="1" x14ac:dyDescent="0.25">
      <c r="A8" s="13">
        <v>3</v>
      </c>
      <c r="B8" s="252" t="s">
        <v>119</v>
      </c>
      <c r="C8" s="14">
        <v>4</v>
      </c>
      <c r="D8" s="15">
        <v>39.954999999999998</v>
      </c>
      <c r="E8" s="16">
        <v>5</v>
      </c>
      <c r="F8" s="17">
        <v>173</v>
      </c>
      <c r="G8" s="157">
        <v>31</v>
      </c>
      <c r="H8" s="221">
        <f>G8-G7</f>
        <v>1</v>
      </c>
      <c r="I8" s="18">
        <v>39.79</v>
      </c>
      <c r="J8" s="16">
        <v>5</v>
      </c>
    </row>
    <row r="9" spans="1:12" s="3" customFormat="1" ht="24.95" customHeight="1" x14ac:dyDescent="0.25">
      <c r="A9" s="13">
        <v>4</v>
      </c>
      <c r="B9" s="253" t="s">
        <v>104</v>
      </c>
      <c r="C9" s="21">
        <v>6</v>
      </c>
      <c r="D9" s="22">
        <v>40.270000000000003</v>
      </c>
      <c r="E9" s="23">
        <v>6</v>
      </c>
      <c r="F9" s="24">
        <v>173</v>
      </c>
      <c r="G9" s="157">
        <v>32</v>
      </c>
      <c r="H9" s="221">
        <v>1</v>
      </c>
      <c r="I9" s="20">
        <v>39.74</v>
      </c>
      <c r="J9" s="16">
        <v>5</v>
      </c>
      <c r="L9" s="19"/>
    </row>
    <row r="10" spans="1:12" s="3" customFormat="1" ht="24.95" customHeight="1" x14ac:dyDescent="0.25">
      <c r="A10" s="13">
        <v>5</v>
      </c>
      <c r="B10" s="252" t="s">
        <v>115</v>
      </c>
      <c r="C10" s="14">
        <v>3</v>
      </c>
      <c r="D10" s="15">
        <v>39.89</v>
      </c>
      <c r="E10" s="16">
        <v>3</v>
      </c>
      <c r="F10" s="17">
        <v>172</v>
      </c>
      <c r="G10" s="256" t="s">
        <v>73</v>
      </c>
      <c r="H10" s="260" t="s">
        <v>73</v>
      </c>
      <c r="I10" s="18">
        <v>40.159999999999997</v>
      </c>
      <c r="J10" s="16">
        <v>18</v>
      </c>
      <c r="L10" s="19"/>
    </row>
    <row r="11" spans="1:12" s="3" customFormat="1" ht="24.95" customHeight="1" x14ac:dyDescent="0.25">
      <c r="A11" s="13">
        <v>6</v>
      </c>
      <c r="B11" s="252" t="s">
        <v>86</v>
      </c>
      <c r="C11" s="14">
        <v>8</v>
      </c>
      <c r="D11" s="15">
        <v>39.935000000000002</v>
      </c>
      <c r="E11" s="16">
        <v>4</v>
      </c>
      <c r="F11" s="17">
        <v>171</v>
      </c>
      <c r="G11" s="257" t="s">
        <v>73</v>
      </c>
      <c r="H11" s="222">
        <v>7</v>
      </c>
      <c r="I11" s="18">
        <v>41.11</v>
      </c>
      <c r="J11" s="16">
        <v>24</v>
      </c>
    </row>
    <row r="12" spans="1:12" s="3" customFormat="1" ht="24.95" customHeight="1" x14ac:dyDescent="0.25">
      <c r="A12" s="13">
        <v>7</v>
      </c>
      <c r="B12" s="252" t="s">
        <v>98</v>
      </c>
      <c r="C12" s="14">
        <v>9</v>
      </c>
      <c r="D12" s="15">
        <v>40.375</v>
      </c>
      <c r="E12" s="16">
        <v>7</v>
      </c>
      <c r="F12" s="17">
        <v>170</v>
      </c>
      <c r="G12" s="258" t="s">
        <v>74</v>
      </c>
      <c r="H12" s="261" t="s">
        <v>72</v>
      </c>
      <c r="I12" s="24">
        <v>40.06</v>
      </c>
      <c r="J12" s="23">
        <v>9</v>
      </c>
    </row>
    <row r="13" spans="1:12" s="3" customFormat="1" ht="24.95" customHeight="1" x14ac:dyDescent="0.25">
      <c r="A13" s="13">
        <v>8</v>
      </c>
      <c r="B13" s="254" t="s">
        <v>84</v>
      </c>
      <c r="C13" s="21">
        <v>1</v>
      </c>
      <c r="D13" s="24">
        <v>40.545000000000002</v>
      </c>
      <c r="E13" s="23">
        <v>9</v>
      </c>
      <c r="F13" s="24">
        <v>170</v>
      </c>
      <c r="G13" s="258" t="s">
        <v>74</v>
      </c>
      <c r="H13" s="223">
        <v>7</v>
      </c>
      <c r="I13" s="24">
        <v>39.94</v>
      </c>
      <c r="J13" s="23">
        <v>12</v>
      </c>
    </row>
    <row r="14" spans="1:12" s="3" customFormat="1" ht="26.25" customHeight="1" x14ac:dyDescent="0.25">
      <c r="A14" s="13">
        <v>9</v>
      </c>
      <c r="B14" s="252" t="s">
        <v>120</v>
      </c>
      <c r="C14" s="14">
        <v>7</v>
      </c>
      <c r="D14" s="15">
        <v>40.54</v>
      </c>
      <c r="E14" s="16">
        <v>8</v>
      </c>
      <c r="F14" s="17">
        <v>169</v>
      </c>
      <c r="G14" s="257" t="s">
        <v>75</v>
      </c>
      <c r="H14" s="260" t="s">
        <v>72</v>
      </c>
      <c r="I14" s="18">
        <v>39.950000000000003</v>
      </c>
      <c r="J14" s="16">
        <v>15</v>
      </c>
    </row>
    <row r="15" spans="1:12" s="3" customFormat="1" ht="24.95" hidden="1" customHeight="1" x14ac:dyDescent="0.25">
      <c r="A15" s="13">
        <v>10</v>
      </c>
      <c r="B15" s="145"/>
      <c r="C15" s="14"/>
      <c r="D15" s="15"/>
      <c r="E15" s="16"/>
      <c r="F15" s="17"/>
      <c r="G15" s="146"/>
      <c r="H15" s="224"/>
      <c r="I15" s="17"/>
      <c r="J15" s="16"/>
    </row>
    <row r="16" spans="1:12" ht="24" hidden="1" customHeight="1" x14ac:dyDescent="0.25">
      <c r="A16" s="13">
        <v>11</v>
      </c>
      <c r="B16" s="130"/>
      <c r="C16" s="14"/>
      <c r="D16" s="15"/>
      <c r="E16" s="16"/>
      <c r="F16" s="20"/>
      <c r="G16" s="131"/>
      <c r="H16" s="220"/>
      <c r="I16" s="18"/>
      <c r="J16" s="16"/>
    </row>
    <row r="17" spans="1:10" ht="23.25" hidden="1" customHeight="1" thickBot="1" x14ac:dyDescent="0.3">
      <c r="A17" s="26">
        <v>12</v>
      </c>
      <c r="B17" s="132"/>
      <c r="C17" s="133"/>
      <c r="D17" s="135"/>
      <c r="E17" s="136"/>
      <c r="F17" s="225"/>
      <c r="G17" s="138"/>
      <c r="H17" s="226"/>
      <c r="I17" s="139"/>
      <c r="J17" s="136"/>
    </row>
    <row r="18" spans="1:10" ht="2.25" customHeight="1" x14ac:dyDescent="0.25">
      <c r="A18" s="27"/>
    </row>
    <row r="19" spans="1:10" s="2" customFormat="1" x14ac:dyDescent="0.25">
      <c r="A19" s="27"/>
    </row>
    <row r="20" spans="1:10" s="2" customFormat="1" x14ac:dyDescent="0.25">
      <c r="A20" s="27"/>
    </row>
    <row r="21" spans="1:10" s="2" customFormat="1" x14ac:dyDescent="0.25">
      <c r="A21" s="27"/>
    </row>
    <row r="22" spans="1:10" s="2" customFormat="1" ht="6.75" customHeight="1" x14ac:dyDescent="0.25">
      <c r="A22" s="27"/>
    </row>
    <row r="23" spans="1:10" s="2" customFormat="1" x14ac:dyDescent="0.25">
      <c r="A23" s="27"/>
    </row>
    <row r="24" spans="1:10" s="2" customFormat="1" x14ac:dyDescent="0.25">
      <c r="A24" s="28"/>
    </row>
    <row r="25" spans="1:10" s="2" customFormat="1" x14ac:dyDescent="0.25">
      <c r="A25" s="28"/>
    </row>
    <row r="26" spans="1:10" s="2" customFormat="1" ht="6.75" customHeight="1" x14ac:dyDescent="0.25">
      <c r="A26" s="28"/>
    </row>
    <row r="27" spans="1:10" s="2" customFormat="1" x14ac:dyDescent="0.25">
      <c r="A27" s="28"/>
    </row>
    <row r="28" spans="1:10" s="2" customFormat="1" x14ac:dyDescent="0.25">
      <c r="A28" s="28"/>
    </row>
    <row r="29" spans="1:10" s="2" customFormat="1" x14ac:dyDescent="0.25">
      <c r="A29" s="28"/>
    </row>
    <row r="30" spans="1:10" s="2" customFormat="1" x14ac:dyDescent="0.25">
      <c r="A30" s="28"/>
    </row>
    <row r="31" spans="1:10" s="2" customFormat="1" ht="7.5" customHeight="1" x14ac:dyDescent="0.25">
      <c r="A31" s="27"/>
    </row>
    <row r="32" spans="1:10" s="2" customFormat="1" x14ac:dyDescent="0.25">
      <c r="A32" s="27"/>
    </row>
    <row r="33" spans="1:1" s="2" customFormat="1" x14ac:dyDescent="0.25">
      <c r="A33" s="27"/>
    </row>
    <row r="34" spans="1:1" s="2" customFormat="1" x14ac:dyDescent="0.25">
      <c r="A34" s="27"/>
    </row>
    <row r="35" spans="1:1" s="2" customFormat="1" ht="6.75" customHeight="1" x14ac:dyDescent="0.25"/>
    <row r="36" spans="1:1" s="2" customFormat="1" x14ac:dyDescent="0.25">
      <c r="A36" s="27"/>
    </row>
    <row r="37" spans="1:1" s="2" customFormat="1" x14ac:dyDescent="0.25">
      <c r="A37" s="27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4"/>
  <sheetViews>
    <sheetView topLeftCell="A2" zoomScale="75" zoomScaleNormal="75" workbookViewId="0">
      <selection activeCell="G18" sqref="G18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84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263">
        <v>1</v>
      </c>
      <c r="B10" s="265" t="s">
        <v>80</v>
      </c>
      <c r="C10" s="79">
        <v>21</v>
      </c>
      <c r="D10" s="265">
        <v>32</v>
      </c>
      <c r="E10" s="282">
        <f>D10</f>
        <v>32</v>
      </c>
      <c r="F10" s="150">
        <f>MIN(C20:C32)</f>
        <v>39.94</v>
      </c>
      <c r="G10" s="141">
        <f>AVERAGE(C20:C32)</f>
        <v>41.149230769230762</v>
      </c>
      <c r="H10" s="81">
        <v>0</v>
      </c>
      <c r="I10" s="82">
        <f>G10-F10</f>
        <v>1.2092307692307642</v>
      </c>
      <c r="J10" s="270">
        <v>1.5752314814814813E-2</v>
      </c>
      <c r="K10" s="270">
        <f>J10</f>
        <v>1.5752314814814813E-2</v>
      </c>
      <c r="L10" s="268">
        <f>K10</f>
        <v>1.5752314814814813E-2</v>
      </c>
      <c r="M10" s="272" t="s">
        <v>152</v>
      </c>
      <c r="N10" s="86">
        <v>-8</v>
      </c>
      <c r="O10" s="275" t="s">
        <v>142</v>
      </c>
      <c r="P10" s="88"/>
    </row>
    <row r="11" spans="1:16" s="3" customFormat="1" ht="30" customHeight="1" thickBot="1" x14ac:dyDescent="0.3">
      <c r="A11" s="264"/>
      <c r="B11" s="266"/>
      <c r="C11" s="79">
        <v>33</v>
      </c>
      <c r="D11" s="266"/>
      <c r="E11" s="267"/>
      <c r="F11" s="151">
        <f>MIN(C34:C85)</f>
        <v>40.29</v>
      </c>
      <c r="G11" s="231">
        <f>AVERAGE(C34:C53)</f>
        <v>40.92444444444444</v>
      </c>
      <c r="H11" s="81">
        <v>1</v>
      </c>
      <c r="I11" s="82">
        <f>G11-F11</f>
        <v>0.63444444444444059</v>
      </c>
      <c r="J11" s="271"/>
      <c r="K11" s="271"/>
      <c r="L11" s="269"/>
      <c r="M11" s="273"/>
      <c r="N11" s="86">
        <v>-39</v>
      </c>
      <c r="O11" s="275" t="s">
        <v>155</v>
      </c>
      <c r="P11" s="88"/>
    </row>
    <row r="12" spans="1:16" s="3" customFormat="1" ht="30" customHeight="1" thickBot="1" x14ac:dyDescent="0.3">
      <c r="A12" s="77">
        <v>2</v>
      </c>
      <c r="B12" s="78" t="s">
        <v>79</v>
      </c>
      <c r="C12" s="79">
        <v>8</v>
      </c>
      <c r="D12" s="79">
        <v>98</v>
      </c>
      <c r="E12" s="80">
        <f>D12-D10</f>
        <v>66</v>
      </c>
      <c r="F12" s="152">
        <f>MIN(D20:D84)</f>
        <v>40.44</v>
      </c>
      <c r="G12" s="140">
        <f>AVERAGE(D20:D84)</f>
        <v>40.932000000000016</v>
      </c>
      <c r="H12" s="81">
        <v>2</v>
      </c>
      <c r="I12" s="82">
        <f>G12-F12</f>
        <v>0.49200000000001864</v>
      </c>
      <c r="J12" s="83">
        <v>4.762731481481481E-2</v>
      </c>
      <c r="K12" s="159">
        <f>J12-J10</f>
        <v>3.1875000000000001E-2</v>
      </c>
      <c r="L12" s="84">
        <f>K12</f>
        <v>3.1875000000000001E-2</v>
      </c>
      <c r="M12" s="162" t="s">
        <v>153</v>
      </c>
      <c r="N12" s="86"/>
      <c r="O12" s="275" t="s">
        <v>137</v>
      </c>
      <c r="P12" s="88"/>
    </row>
    <row r="13" spans="1:16" s="3" customFormat="1" ht="30" customHeight="1" x14ac:dyDescent="0.25">
      <c r="A13" s="77">
        <v>3</v>
      </c>
      <c r="B13" s="78" t="s">
        <v>79</v>
      </c>
      <c r="C13" s="89">
        <v>6</v>
      </c>
      <c r="D13" s="79">
        <v>115</v>
      </c>
      <c r="E13" s="80">
        <f>D13-D12</f>
        <v>17</v>
      </c>
      <c r="F13" s="161">
        <f>MIN(E20:E82)</f>
        <v>40.49</v>
      </c>
      <c r="G13" s="231">
        <f>AVERAGE(E20:E84)</f>
        <v>40.856249999999996</v>
      </c>
      <c r="H13" s="81">
        <v>2</v>
      </c>
      <c r="I13" s="82">
        <f>G13-F13</f>
        <v>0.36624999999999375</v>
      </c>
      <c r="J13" s="83">
        <v>5.6539351851851855E-2</v>
      </c>
      <c r="K13" s="159">
        <f>J13-J12</f>
        <v>8.9120370370370447E-3</v>
      </c>
      <c r="L13" s="83">
        <f>K13+K12</f>
        <v>4.0787037037037045E-2</v>
      </c>
      <c r="M13" s="85" t="s">
        <v>154</v>
      </c>
      <c r="N13" s="86"/>
      <c r="O13" s="19"/>
    </row>
    <row r="14" spans="1:16" s="3" customFormat="1" ht="30" customHeight="1" thickBot="1" x14ac:dyDescent="0.3">
      <c r="A14" s="90" t="s">
        <v>57</v>
      </c>
      <c r="B14" s="91" t="s">
        <v>80</v>
      </c>
      <c r="C14" s="92">
        <v>3</v>
      </c>
      <c r="D14" s="92">
        <v>171</v>
      </c>
      <c r="E14" s="80">
        <f>D14-D13</f>
        <v>56</v>
      </c>
      <c r="F14" s="112">
        <f>MIN(F20:F84)</f>
        <v>40.24</v>
      </c>
      <c r="G14" s="113">
        <f>AVERAGE(F20:F84)</f>
        <v>40.794181818181812</v>
      </c>
      <c r="H14" s="114">
        <v>1</v>
      </c>
      <c r="I14" s="93">
        <f>G14-F14</f>
        <v>0.55418181818181012</v>
      </c>
      <c r="J14" s="83">
        <v>8.3391203703703717E-2</v>
      </c>
      <c r="K14" s="95">
        <f>J14-J13</f>
        <v>2.6851851851851863E-2</v>
      </c>
      <c r="L14" s="94">
        <f>K14+K10</f>
        <v>4.2604166666666679E-2</v>
      </c>
      <c r="M14" s="85"/>
      <c r="N14" s="86"/>
    </row>
    <row r="15" spans="1:16" s="3" customFormat="1" ht="30" customHeight="1" x14ac:dyDescent="0.25">
      <c r="A15" s="96"/>
      <c r="B15" s="97"/>
      <c r="C15" s="98"/>
      <c r="D15" s="98"/>
      <c r="E15" s="98"/>
      <c r="F15" s="115">
        <f>AVERAGE(F11,F14)</f>
        <v>40.265000000000001</v>
      </c>
      <c r="G15" s="116">
        <f>AVERAGE(G11,G14)</f>
        <v>40.859313131313129</v>
      </c>
      <c r="H15" s="116" t="s">
        <v>68</v>
      </c>
      <c r="I15" s="99">
        <f>AVERAGE(I11,I14)</f>
        <v>0.59431313131312535</v>
      </c>
      <c r="J15" s="98"/>
      <c r="K15" s="98"/>
      <c r="L15" s="98"/>
      <c r="M15" s="100"/>
      <c r="N15" s="100"/>
    </row>
    <row r="16" spans="1:16" ht="27.75" customHeight="1" x14ac:dyDescent="0.25">
      <c r="A16" s="101"/>
      <c r="B16" s="101"/>
      <c r="C16" s="101"/>
      <c r="D16" s="102"/>
      <c r="E16" s="103"/>
      <c r="F16" s="104">
        <f>AVERAGE(F12,F13)</f>
        <v>40.465000000000003</v>
      </c>
      <c r="G16" s="105">
        <f>AVERAGE(G12,G13)</f>
        <v>40.894125000000003</v>
      </c>
      <c r="H16" s="105" t="s">
        <v>88</v>
      </c>
      <c r="I16" s="106">
        <f>AVERAGE(I12,I13)</f>
        <v>0.4291250000000062</v>
      </c>
      <c r="J16" s="103"/>
      <c r="K16" s="103" t="s">
        <v>27</v>
      </c>
      <c r="L16" s="103"/>
      <c r="M16" s="100"/>
      <c r="N16" s="100"/>
    </row>
    <row r="17" spans="1:14" ht="30" customHeight="1" thickBot="1" x14ac:dyDescent="0.3">
      <c r="A17" s="107"/>
      <c r="B17" s="107"/>
      <c r="C17" s="107"/>
      <c r="D17" s="103"/>
      <c r="E17" s="103"/>
      <c r="F17" s="108">
        <f>AVERAGE(F10:F14)</f>
        <v>40.28</v>
      </c>
      <c r="G17" s="109">
        <f>AVERAGE(C20:F84)</f>
        <v>41.128333333333345</v>
      </c>
      <c r="H17" s="110"/>
      <c r="I17" s="111">
        <f>AVERAGE(I10:I14)</f>
        <v>0.65122140637140546</v>
      </c>
      <c r="J17" s="103"/>
      <c r="K17" s="103"/>
      <c r="L17" s="103"/>
      <c r="M17" s="107"/>
      <c r="N17" s="107"/>
    </row>
    <row r="19" spans="1:14" ht="15.75" thickBot="1" x14ac:dyDescent="0.3">
      <c r="C19" s="117" t="str">
        <f>B10</f>
        <v>Джемула Сергей</v>
      </c>
      <c r="D19" s="117" t="str">
        <f>B12</f>
        <v>Лихошерст Алексей</v>
      </c>
      <c r="E19" s="117" t="str">
        <f>B13</f>
        <v>Лихошерст Алексей</v>
      </c>
      <c r="F19" s="117" t="str">
        <f>B14</f>
        <v>Джемула Сергей</v>
      </c>
    </row>
    <row r="20" spans="1:14" x14ac:dyDescent="0.25">
      <c r="B20" s="1">
        <v>1</v>
      </c>
      <c r="C20" s="118">
        <v>44.1</v>
      </c>
      <c r="D20" s="119">
        <v>42.62</v>
      </c>
      <c r="E20" s="119">
        <v>41.12</v>
      </c>
      <c r="F20" s="120">
        <v>40.72</v>
      </c>
      <c r="M20" s="2"/>
      <c r="N20" s="2"/>
    </row>
    <row r="21" spans="1:14" x14ac:dyDescent="0.25">
      <c r="B21" s="1">
        <v>2</v>
      </c>
      <c r="C21" s="121">
        <v>43.39</v>
      </c>
      <c r="D21" s="122">
        <v>41.49</v>
      </c>
      <c r="E21" s="122">
        <v>41.14</v>
      </c>
      <c r="F21" s="123">
        <v>40.58</v>
      </c>
      <c r="M21" s="3"/>
      <c r="N21" s="3"/>
    </row>
    <row r="22" spans="1:14" x14ac:dyDescent="0.25">
      <c r="B22" s="1">
        <v>3</v>
      </c>
      <c r="C22" s="121">
        <v>40.14</v>
      </c>
      <c r="D22" s="122">
        <v>42.13</v>
      </c>
      <c r="E22" s="122">
        <v>40.67</v>
      </c>
      <c r="F22" s="123">
        <v>40.479999999999997</v>
      </c>
      <c r="M22" s="3"/>
      <c r="N22" s="3"/>
    </row>
    <row r="23" spans="1:14" x14ac:dyDescent="0.25">
      <c r="B23" s="1">
        <v>4</v>
      </c>
      <c r="C23" s="121">
        <v>41.08</v>
      </c>
      <c r="D23" s="122">
        <v>40.770000000000003</v>
      </c>
      <c r="E23" s="122">
        <v>41.14</v>
      </c>
      <c r="F23" s="123">
        <v>40.94</v>
      </c>
      <c r="M23" s="3"/>
      <c r="N23" s="3"/>
    </row>
    <row r="24" spans="1:14" x14ac:dyDescent="0.25">
      <c r="B24" s="1">
        <v>5</v>
      </c>
      <c r="C24" s="121">
        <v>40.369999999999997</v>
      </c>
      <c r="D24" s="122">
        <v>40.950000000000003</v>
      </c>
      <c r="E24" s="122">
        <v>40.98</v>
      </c>
      <c r="F24" s="123">
        <v>40.81</v>
      </c>
    </row>
    <row r="25" spans="1:14" x14ac:dyDescent="0.25">
      <c r="B25" s="1">
        <v>6</v>
      </c>
      <c r="C25" s="121">
        <v>40.520000000000003</v>
      </c>
      <c r="D25" s="122">
        <v>41.23</v>
      </c>
      <c r="E25" s="122">
        <v>40.67</v>
      </c>
      <c r="F25" s="123">
        <v>40.58</v>
      </c>
    </row>
    <row r="26" spans="1:14" x14ac:dyDescent="0.25">
      <c r="B26" s="1">
        <v>7</v>
      </c>
      <c r="C26" s="121">
        <v>40.69</v>
      </c>
      <c r="D26" s="122">
        <v>40.76</v>
      </c>
      <c r="E26" s="122">
        <v>40.630000000000003</v>
      </c>
      <c r="F26" s="123">
        <v>40.35</v>
      </c>
    </row>
    <row r="27" spans="1:14" x14ac:dyDescent="0.25">
      <c r="B27" s="1">
        <v>8</v>
      </c>
      <c r="C27" s="121">
        <v>41.57</v>
      </c>
      <c r="D27" s="122">
        <v>41.11</v>
      </c>
      <c r="E27" s="122">
        <v>41.07</v>
      </c>
      <c r="F27" s="123">
        <v>42.6</v>
      </c>
    </row>
    <row r="28" spans="1:14" x14ac:dyDescent="0.25">
      <c r="B28" s="1">
        <v>9</v>
      </c>
      <c r="C28" s="121">
        <v>40.630000000000003</v>
      </c>
      <c r="D28" s="122">
        <v>40.99</v>
      </c>
      <c r="E28" s="122">
        <v>40.619999999999997</v>
      </c>
      <c r="F28" s="123">
        <v>40.74</v>
      </c>
    </row>
    <row r="29" spans="1:14" x14ac:dyDescent="0.25">
      <c r="B29" s="1">
        <v>10</v>
      </c>
      <c r="C29" s="121">
        <v>41.4</v>
      </c>
      <c r="D29" s="122">
        <v>41.44</v>
      </c>
      <c r="E29" s="122">
        <v>40.869999999999997</v>
      </c>
      <c r="F29" s="123">
        <v>40.98</v>
      </c>
    </row>
    <row r="30" spans="1:14" x14ac:dyDescent="0.25">
      <c r="B30" s="1">
        <v>11</v>
      </c>
      <c r="C30" s="121">
        <v>40.520000000000003</v>
      </c>
      <c r="D30" s="122">
        <v>40.86</v>
      </c>
      <c r="E30" s="122">
        <v>40.49</v>
      </c>
      <c r="F30" s="123">
        <v>42.2</v>
      </c>
    </row>
    <row r="31" spans="1:14" x14ac:dyDescent="0.25">
      <c r="B31" s="1">
        <v>12</v>
      </c>
      <c r="C31" s="121">
        <v>39.94</v>
      </c>
      <c r="D31" s="122">
        <v>41.3</v>
      </c>
      <c r="E31" s="122">
        <v>40.58</v>
      </c>
      <c r="F31" s="123">
        <v>40.81</v>
      </c>
    </row>
    <row r="32" spans="1:14" x14ac:dyDescent="0.25">
      <c r="B32" s="1">
        <v>13</v>
      </c>
      <c r="C32" s="121">
        <v>40.590000000000003</v>
      </c>
      <c r="D32" s="122">
        <v>42.1</v>
      </c>
      <c r="E32" s="122">
        <v>40.700000000000003</v>
      </c>
      <c r="F32" s="123">
        <v>40.24</v>
      </c>
    </row>
    <row r="33" spans="1:16" x14ac:dyDescent="0.25">
      <c r="B33" s="1">
        <v>14</v>
      </c>
      <c r="C33" s="144">
        <v>80.02</v>
      </c>
      <c r="D33" s="122">
        <v>40.76</v>
      </c>
      <c r="E33" s="122">
        <v>40.549999999999997</v>
      </c>
      <c r="F33" s="123">
        <v>41.3</v>
      </c>
    </row>
    <row r="34" spans="1:16" s="2" customFormat="1" x14ac:dyDescent="0.25">
      <c r="A34" s="1"/>
      <c r="B34" s="1">
        <v>15</v>
      </c>
      <c r="C34" s="121">
        <v>41.39</v>
      </c>
      <c r="D34" s="122">
        <v>40.74</v>
      </c>
      <c r="E34" s="122">
        <v>40.86</v>
      </c>
      <c r="F34" s="123">
        <v>40.28</v>
      </c>
      <c r="M34" s="1"/>
      <c r="N34" s="1"/>
      <c r="O34" s="1"/>
      <c r="P34" s="1"/>
    </row>
    <row r="35" spans="1:16" s="2" customFormat="1" x14ac:dyDescent="0.25">
      <c r="A35" s="1"/>
      <c r="B35" s="1">
        <v>16</v>
      </c>
      <c r="C35" s="121">
        <v>41.61</v>
      </c>
      <c r="D35" s="122">
        <v>41.05</v>
      </c>
      <c r="E35" s="122">
        <v>41.61</v>
      </c>
      <c r="F35" s="123">
        <v>40.54</v>
      </c>
      <c r="M35" s="1"/>
      <c r="N35" s="1"/>
      <c r="O35" s="1"/>
      <c r="P35" s="1"/>
    </row>
    <row r="36" spans="1:16" s="2" customFormat="1" x14ac:dyDescent="0.25">
      <c r="A36" s="1"/>
      <c r="B36" s="1">
        <v>17</v>
      </c>
      <c r="C36" s="121">
        <v>40.369999999999997</v>
      </c>
      <c r="D36" s="122">
        <v>41.04</v>
      </c>
      <c r="E36" s="122"/>
      <c r="F36" s="123">
        <v>40.75</v>
      </c>
      <c r="M36" s="1"/>
      <c r="N36" s="1"/>
      <c r="O36" s="1"/>
      <c r="P36" s="1"/>
    </row>
    <row r="37" spans="1:16" s="2" customFormat="1" x14ac:dyDescent="0.25">
      <c r="A37" s="1"/>
      <c r="B37" s="1">
        <v>18</v>
      </c>
      <c r="C37" s="121">
        <v>40.46</v>
      </c>
      <c r="D37" s="122">
        <v>40.840000000000003</v>
      </c>
      <c r="E37" s="122"/>
      <c r="F37" s="123">
        <v>40.5</v>
      </c>
      <c r="M37" s="1"/>
      <c r="N37" s="1"/>
      <c r="O37" s="1"/>
      <c r="P37" s="1"/>
    </row>
    <row r="38" spans="1:16" s="2" customFormat="1" x14ac:dyDescent="0.25">
      <c r="A38" s="1"/>
      <c r="B38" s="1">
        <v>19</v>
      </c>
      <c r="C38" s="121">
        <v>40.78</v>
      </c>
      <c r="D38" s="122">
        <v>41.04</v>
      </c>
      <c r="E38" s="122"/>
      <c r="F38" s="123">
        <v>40.35</v>
      </c>
      <c r="M38" s="1"/>
      <c r="N38" s="1"/>
      <c r="O38" s="1"/>
      <c r="P38" s="1"/>
    </row>
    <row r="39" spans="1:16" s="2" customFormat="1" x14ac:dyDescent="0.25">
      <c r="A39" s="1"/>
      <c r="B39" s="1">
        <v>20</v>
      </c>
      <c r="C39" s="121">
        <v>40.46</v>
      </c>
      <c r="D39" s="122">
        <v>40.950000000000003</v>
      </c>
      <c r="E39" s="122"/>
      <c r="F39" s="123">
        <v>40.57</v>
      </c>
      <c r="M39" s="1"/>
      <c r="N39" s="1"/>
      <c r="O39" s="1"/>
      <c r="P39" s="1"/>
    </row>
    <row r="40" spans="1:16" s="2" customFormat="1" x14ac:dyDescent="0.25">
      <c r="A40" s="1"/>
      <c r="B40" s="1">
        <v>21</v>
      </c>
      <c r="C40" s="121">
        <v>40.53</v>
      </c>
      <c r="D40" s="122">
        <v>41.13</v>
      </c>
      <c r="E40" s="122"/>
      <c r="F40" s="123">
        <v>40.51</v>
      </c>
      <c r="M40" s="1"/>
      <c r="N40" s="1"/>
      <c r="O40" s="1"/>
      <c r="P40" s="1"/>
    </row>
    <row r="41" spans="1:16" s="2" customFormat="1" x14ac:dyDescent="0.25">
      <c r="A41" s="1"/>
      <c r="B41" s="1">
        <v>22</v>
      </c>
      <c r="C41" s="121">
        <v>40.46</v>
      </c>
      <c r="D41" s="122">
        <v>40.86</v>
      </c>
      <c r="E41" s="122"/>
      <c r="F41" s="123">
        <v>40.47</v>
      </c>
      <c r="M41" s="1"/>
      <c r="N41" s="1"/>
      <c r="O41" s="1"/>
      <c r="P41" s="1"/>
    </row>
    <row r="42" spans="1:16" s="2" customFormat="1" x14ac:dyDescent="0.25">
      <c r="A42" s="1"/>
      <c r="B42" s="1">
        <v>23</v>
      </c>
      <c r="C42" s="121">
        <v>40.29</v>
      </c>
      <c r="D42" s="122">
        <v>40.83</v>
      </c>
      <c r="E42" s="122"/>
      <c r="F42" s="123">
        <v>40.61</v>
      </c>
      <c r="M42" s="1"/>
      <c r="N42" s="1"/>
      <c r="O42" s="1"/>
      <c r="P42" s="1"/>
    </row>
    <row r="43" spans="1:16" s="2" customFormat="1" x14ac:dyDescent="0.25">
      <c r="A43" s="1"/>
      <c r="B43" s="1">
        <v>24</v>
      </c>
      <c r="C43" s="121">
        <v>40.49</v>
      </c>
      <c r="D43" s="122">
        <v>40.729999999999997</v>
      </c>
      <c r="E43" s="122"/>
      <c r="F43" s="123">
        <v>40.799999999999997</v>
      </c>
      <c r="M43" s="1"/>
      <c r="N43" s="1"/>
      <c r="O43" s="1"/>
      <c r="P43" s="1"/>
    </row>
    <row r="44" spans="1:16" s="2" customFormat="1" x14ac:dyDescent="0.25">
      <c r="A44" s="1"/>
      <c r="B44" s="1">
        <v>25</v>
      </c>
      <c r="C44" s="121">
        <v>40.869999999999997</v>
      </c>
      <c r="D44" s="122">
        <v>41.11</v>
      </c>
      <c r="E44" s="122"/>
      <c r="F44" s="123">
        <v>40.67</v>
      </c>
      <c r="M44" s="1"/>
      <c r="N44" s="1"/>
      <c r="O44" s="1"/>
      <c r="P44" s="1"/>
    </row>
    <row r="45" spans="1:16" s="2" customFormat="1" x14ac:dyDescent="0.25">
      <c r="A45" s="1"/>
      <c r="B45" s="1">
        <v>26</v>
      </c>
      <c r="C45" s="121">
        <v>41</v>
      </c>
      <c r="D45" s="122">
        <v>41.4</v>
      </c>
      <c r="E45" s="122"/>
      <c r="F45" s="123">
        <v>40.619999999999997</v>
      </c>
      <c r="M45" s="1"/>
      <c r="N45" s="1"/>
      <c r="O45" s="1"/>
      <c r="P45" s="1"/>
    </row>
    <row r="46" spans="1:16" s="2" customFormat="1" x14ac:dyDescent="0.25">
      <c r="A46" s="1"/>
      <c r="B46" s="1">
        <v>27</v>
      </c>
      <c r="C46" s="121">
        <v>41.29</v>
      </c>
      <c r="D46" s="122">
        <v>41.08</v>
      </c>
      <c r="E46" s="122"/>
      <c r="F46" s="123">
        <v>40.65</v>
      </c>
      <c r="M46" s="1"/>
      <c r="N46" s="1"/>
      <c r="O46" s="1"/>
      <c r="P46" s="1"/>
    </row>
    <row r="47" spans="1:16" s="2" customFormat="1" x14ac:dyDescent="0.25">
      <c r="A47" s="1"/>
      <c r="B47" s="1">
        <v>28</v>
      </c>
      <c r="C47" s="121">
        <v>40.79</v>
      </c>
      <c r="D47" s="122">
        <v>40.83</v>
      </c>
      <c r="E47" s="122"/>
      <c r="F47" s="123">
        <v>40.75</v>
      </c>
      <c r="M47" s="1"/>
      <c r="N47" s="1"/>
      <c r="O47" s="1"/>
      <c r="P47" s="1"/>
    </row>
    <row r="48" spans="1:16" s="2" customFormat="1" x14ac:dyDescent="0.25">
      <c r="A48" s="1"/>
      <c r="B48" s="1">
        <v>29</v>
      </c>
      <c r="C48" s="121">
        <v>40.74</v>
      </c>
      <c r="D48" s="122">
        <v>40.72</v>
      </c>
      <c r="E48" s="122"/>
      <c r="F48" s="123">
        <v>40.82</v>
      </c>
      <c r="M48" s="1"/>
      <c r="N48" s="1"/>
      <c r="O48" s="1"/>
      <c r="P48" s="1"/>
    </row>
    <row r="49" spans="1:16" s="2" customFormat="1" x14ac:dyDescent="0.25">
      <c r="A49" s="1"/>
      <c r="B49" s="1">
        <v>30</v>
      </c>
      <c r="C49" s="121">
        <v>40.770000000000003</v>
      </c>
      <c r="D49" s="122">
        <v>40.53</v>
      </c>
      <c r="E49" s="122"/>
      <c r="F49" s="123">
        <v>40.61</v>
      </c>
      <c r="M49" s="1"/>
      <c r="N49" s="1"/>
      <c r="O49" s="1"/>
      <c r="P49" s="1"/>
    </row>
    <row r="50" spans="1:16" s="2" customFormat="1" x14ac:dyDescent="0.25">
      <c r="A50" s="1"/>
      <c r="B50" s="1">
        <v>31</v>
      </c>
      <c r="C50" s="121">
        <v>41.16</v>
      </c>
      <c r="D50" s="122">
        <v>41.02</v>
      </c>
      <c r="E50" s="122"/>
      <c r="F50" s="123">
        <v>40.79</v>
      </c>
      <c r="M50" s="1"/>
      <c r="N50" s="1"/>
      <c r="O50" s="1"/>
      <c r="P50" s="1"/>
    </row>
    <row r="51" spans="1:16" s="2" customFormat="1" x14ac:dyDescent="0.25">
      <c r="A51" s="1"/>
      <c r="B51" s="1">
        <v>32</v>
      </c>
      <c r="C51" s="121">
        <v>43.18</v>
      </c>
      <c r="D51" s="122">
        <v>40.44</v>
      </c>
      <c r="E51" s="122"/>
      <c r="F51" s="123">
        <v>40.71</v>
      </c>
      <c r="M51" s="1"/>
      <c r="N51" s="1"/>
      <c r="O51" s="1"/>
      <c r="P51" s="1"/>
    </row>
    <row r="52" spans="1:16" s="2" customFormat="1" x14ac:dyDescent="0.25">
      <c r="A52" s="1"/>
      <c r="B52" s="1">
        <v>33</v>
      </c>
      <c r="C52" s="121"/>
      <c r="D52" s="122">
        <v>40.56</v>
      </c>
      <c r="E52" s="122"/>
      <c r="F52" s="123">
        <v>40.909999999999997</v>
      </c>
      <c r="M52" s="1"/>
      <c r="N52" s="1"/>
      <c r="O52" s="1"/>
      <c r="P52" s="1"/>
    </row>
    <row r="53" spans="1:16" s="2" customFormat="1" x14ac:dyDescent="0.25">
      <c r="A53" s="1"/>
      <c r="B53" s="1">
        <v>34</v>
      </c>
      <c r="C53" s="121"/>
      <c r="D53" s="122">
        <v>40.58</v>
      </c>
      <c r="E53" s="122"/>
      <c r="F53" s="123">
        <v>40.840000000000003</v>
      </c>
      <c r="M53" s="1"/>
      <c r="N53" s="1"/>
      <c r="O53" s="1"/>
      <c r="P53" s="1"/>
    </row>
    <row r="54" spans="1:16" s="2" customFormat="1" x14ac:dyDescent="0.25">
      <c r="A54" s="1"/>
      <c r="B54" s="1">
        <v>35</v>
      </c>
      <c r="C54" s="121"/>
      <c r="D54" s="122">
        <v>40.770000000000003</v>
      </c>
      <c r="E54" s="122"/>
      <c r="F54" s="123">
        <v>41.07</v>
      </c>
      <c r="M54" s="1"/>
      <c r="N54" s="1"/>
      <c r="O54" s="1"/>
      <c r="P54" s="1"/>
    </row>
    <row r="55" spans="1:16" s="2" customFormat="1" x14ac:dyDescent="0.25">
      <c r="A55" s="1"/>
      <c r="B55" s="1">
        <v>36</v>
      </c>
      <c r="C55" s="121"/>
      <c r="D55" s="122">
        <v>40.79</v>
      </c>
      <c r="E55" s="122"/>
      <c r="F55" s="123">
        <v>41.18</v>
      </c>
      <c r="M55" s="1"/>
      <c r="N55" s="1"/>
      <c r="O55" s="1"/>
      <c r="P55" s="1"/>
    </row>
    <row r="56" spans="1:16" s="2" customFormat="1" x14ac:dyDescent="0.25">
      <c r="A56" s="1"/>
      <c r="B56" s="1">
        <v>37</v>
      </c>
      <c r="C56" s="121"/>
      <c r="D56" s="122">
        <v>40.72</v>
      </c>
      <c r="E56" s="122"/>
      <c r="F56" s="123">
        <v>40.65</v>
      </c>
      <c r="M56" s="1"/>
      <c r="N56" s="1"/>
      <c r="O56" s="1"/>
      <c r="P56" s="1"/>
    </row>
    <row r="57" spans="1:16" s="2" customFormat="1" x14ac:dyDescent="0.25">
      <c r="A57" s="1"/>
      <c r="B57" s="1">
        <v>38</v>
      </c>
      <c r="C57" s="121"/>
      <c r="D57" s="122">
        <v>40.78</v>
      </c>
      <c r="E57" s="122"/>
      <c r="F57" s="123">
        <v>41.25</v>
      </c>
      <c r="M57" s="1"/>
      <c r="N57" s="1"/>
      <c r="O57" s="1"/>
      <c r="P57" s="1"/>
    </row>
    <row r="58" spans="1:16" s="2" customFormat="1" x14ac:dyDescent="0.25">
      <c r="A58" s="1"/>
      <c r="B58" s="1">
        <v>39</v>
      </c>
      <c r="C58" s="121"/>
      <c r="D58" s="122">
        <v>40.82</v>
      </c>
      <c r="E58" s="122"/>
      <c r="F58" s="123">
        <v>40.86</v>
      </c>
      <c r="M58" s="1"/>
      <c r="N58" s="1"/>
      <c r="O58" s="1"/>
      <c r="P58" s="1"/>
    </row>
    <row r="59" spans="1:16" s="2" customFormat="1" x14ac:dyDescent="0.25">
      <c r="A59" s="1"/>
      <c r="B59" s="1">
        <v>40</v>
      </c>
      <c r="C59" s="121"/>
      <c r="D59" s="122">
        <v>41.01</v>
      </c>
      <c r="E59" s="122"/>
      <c r="F59" s="123">
        <v>40.92</v>
      </c>
      <c r="M59" s="1"/>
      <c r="N59" s="1"/>
      <c r="O59" s="1"/>
      <c r="P59" s="1"/>
    </row>
    <row r="60" spans="1:16" s="2" customFormat="1" x14ac:dyDescent="0.25">
      <c r="A60" s="1"/>
      <c r="B60" s="1">
        <v>41</v>
      </c>
      <c r="C60" s="121"/>
      <c r="D60" s="122">
        <v>40.81</v>
      </c>
      <c r="E60" s="122"/>
      <c r="F60" s="123">
        <v>40.97</v>
      </c>
      <c r="M60" s="1"/>
      <c r="N60" s="1"/>
      <c r="O60" s="1"/>
      <c r="P60" s="1"/>
    </row>
    <row r="61" spans="1:16" s="2" customFormat="1" x14ac:dyDescent="0.25">
      <c r="A61" s="1"/>
      <c r="B61" s="1">
        <v>42</v>
      </c>
      <c r="C61" s="121"/>
      <c r="D61" s="122">
        <v>40.69</v>
      </c>
      <c r="E61" s="122"/>
      <c r="F61" s="123">
        <v>40.6</v>
      </c>
      <c r="M61" s="1"/>
      <c r="N61" s="1"/>
      <c r="O61" s="1"/>
      <c r="P61" s="1"/>
    </row>
    <row r="62" spans="1:16" s="2" customFormat="1" x14ac:dyDescent="0.25">
      <c r="A62" s="1"/>
      <c r="B62" s="1">
        <v>43</v>
      </c>
      <c r="C62" s="121"/>
      <c r="D62" s="122">
        <v>40.86</v>
      </c>
      <c r="E62" s="122"/>
      <c r="F62" s="123">
        <v>40.590000000000003</v>
      </c>
      <c r="M62" s="1"/>
      <c r="N62" s="1"/>
      <c r="O62" s="1"/>
      <c r="P62" s="1"/>
    </row>
    <row r="63" spans="1:16" s="2" customFormat="1" x14ac:dyDescent="0.25">
      <c r="A63" s="1"/>
      <c r="B63" s="1">
        <v>44</v>
      </c>
      <c r="C63" s="121"/>
      <c r="D63" s="122">
        <v>40.75</v>
      </c>
      <c r="E63" s="122"/>
      <c r="F63" s="123">
        <v>40.770000000000003</v>
      </c>
      <c r="M63" s="1"/>
      <c r="N63" s="1"/>
      <c r="O63" s="1"/>
      <c r="P63" s="1"/>
    </row>
    <row r="64" spans="1:16" s="2" customFormat="1" x14ac:dyDescent="0.25">
      <c r="A64" s="1"/>
      <c r="B64" s="1">
        <v>45</v>
      </c>
      <c r="C64" s="121"/>
      <c r="D64" s="122">
        <v>40.67</v>
      </c>
      <c r="E64" s="122"/>
      <c r="F64" s="123">
        <v>40.799999999999997</v>
      </c>
      <c r="M64" s="1"/>
      <c r="N64" s="1"/>
      <c r="O64" s="1"/>
      <c r="P64" s="1"/>
    </row>
    <row r="65" spans="1:16" s="2" customFormat="1" x14ac:dyDescent="0.25">
      <c r="A65" s="1"/>
      <c r="B65" s="1">
        <v>46</v>
      </c>
      <c r="C65" s="121"/>
      <c r="D65" s="122">
        <v>40.82</v>
      </c>
      <c r="E65" s="122"/>
      <c r="F65" s="123">
        <v>40.619999999999997</v>
      </c>
      <c r="M65" s="1"/>
      <c r="N65" s="1"/>
      <c r="O65" s="1"/>
      <c r="P65" s="1"/>
    </row>
    <row r="66" spans="1:16" s="2" customFormat="1" x14ac:dyDescent="0.25">
      <c r="A66" s="1"/>
      <c r="B66" s="1">
        <v>47</v>
      </c>
      <c r="C66" s="121"/>
      <c r="D66" s="122">
        <v>40.549999999999997</v>
      </c>
      <c r="E66" s="122"/>
      <c r="F66" s="123">
        <v>40.729999999999997</v>
      </c>
      <c r="M66" s="1"/>
      <c r="N66" s="1"/>
      <c r="O66" s="1"/>
      <c r="P66" s="1"/>
    </row>
    <row r="67" spans="1:16" s="2" customFormat="1" x14ac:dyDescent="0.25">
      <c r="A67" s="1"/>
      <c r="B67" s="1">
        <v>48</v>
      </c>
      <c r="C67" s="121"/>
      <c r="D67" s="122">
        <v>40.630000000000003</v>
      </c>
      <c r="E67" s="122"/>
      <c r="F67" s="123">
        <v>41.03</v>
      </c>
      <c r="M67" s="1"/>
      <c r="N67" s="1"/>
      <c r="O67" s="1"/>
      <c r="P67" s="1"/>
    </row>
    <row r="68" spans="1:16" s="2" customFormat="1" x14ac:dyDescent="0.25">
      <c r="A68" s="1"/>
      <c r="B68" s="1">
        <v>49</v>
      </c>
      <c r="C68" s="121"/>
      <c r="D68" s="122">
        <v>40.89</v>
      </c>
      <c r="E68" s="122"/>
      <c r="F68" s="123">
        <v>40.6</v>
      </c>
      <c r="M68" s="1"/>
      <c r="N68" s="1"/>
      <c r="O68" s="1"/>
      <c r="P68" s="1"/>
    </row>
    <row r="69" spans="1:16" s="2" customFormat="1" x14ac:dyDescent="0.25">
      <c r="A69" s="1"/>
      <c r="B69" s="1">
        <v>50</v>
      </c>
      <c r="C69" s="121"/>
      <c r="D69" s="122">
        <v>41</v>
      </c>
      <c r="E69" s="122"/>
      <c r="F69" s="123">
        <v>41.21</v>
      </c>
      <c r="M69" s="1"/>
      <c r="N69" s="1"/>
      <c r="O69" s="1"/>
      <c r="P69" s="1"/>
    </row>
    <row r="70" spans="1:16" s="2" customFormat="1" x14ac:dyDescent="0.25">
      <c r="A70" s="1"/>
      <c r="B70" s="1">
        <v>51</v>
      </c>
      <c r="C70" s="121"/>
      <c r="D70" s="122">
        <v>40.590000000000003</v>
      </c>
      <c r="E70" s="122"/>
      <c r="F70" s="123">
        <v>40.659999999999997</v>
      </c>
      <c r="M70" s="1"/>
      <c r="N70" s="1"/>
      <c r="O70" s="1"/>
      <c r="P70" s="1"/>
    </row>
    <row r="71" spans="1:16" s="2" customFormat="1" x14ac:dyDescent="0.25">
      <c r="A71" s="1"/>
      <c r="B71" s="1">
        <v>52</v>
      </c>
      <c r="C71" s="121"/>
      <c r="D71" s="122">
        <v>40.590000000000003</v>
      </c>
      <c r="E71" s="122"/>
      <c r="F71" s="123">
        <v>40.42</v>
      </c>
      <c r="M71" s="1"/>
      <c r="N71" s="1"/>
      <c r="O71" s="1"/>
      <c r="P71" s="1"/>
    </row>
    <row r="72" spans="1:16" s="2" customFormat="1" x14ac:dyDescent="0.25">
      <c r="A72" s="1"/>
      <c r="B72" s="1">
        <v>53</v>
      </c>
      <c r="C72" s="121"/>
      <c r="D72" s="122">
        <v>40.9</v>
      </c>
      <c r="E72" s="122"/>
      <c r="F72" s="123">
        <v>40.83</v>
      </c>
      <c r="M72" s="1"/>
      <c r="N72" s="1"/>
      <c r="O72" s="1"/>
      <c r="P72" s="1"/>
    </row>
    <row r="73" spans="1:16" s="2" customFormat="1" x14ac:dyDescent="0.25">
      <c r="A73" s="1"/>
      <c r="B73" s="1">
        <v>54</v>
      </c>
      <c r="C73" s="121"/>
      <c r="D73" s="122">
        <v>40.83</v>
      </c>
      <c r="E73" s="122"/>
      <c r="F73" s="123">
        <v>40.51</v>
      </c>
      <c r="M73" s="1"/>
      <c r="N73" s="1"/>
      <c r="O73" s="1"/>
      <c r="P73" s="1"/>
    </row>
    <row r="74" spans="1:16" s="2" customFormat="1" x14ac:dyDescent="0.25">
      <c r="A74" s="1"/>
      <c r="B74" s="1">
        <v>55</v>
      </c>
      <c r="C74" s="121"/>
      <c r="D74" s="122">
        <v>40.81</v>
      </c>
      <c r="E74" s="122"/>
      <c r="F74" s="123">
        <v>41.33</v>
      </c>
      <c r="M74" s="1"/>
      <c r="N74" s="1"/>
      <c r="O74" s="1"/>
      <c r="P74" s="1"/>
    </row>
    <row r="75" spans="1:16" s="2" customFormat="1" x14ac:dyDescent="0.25">
      <c r="A75" s="1"/>
      <c r="B75" s="1">
        <v>56</v>
      </c>
      <c r="C75" s="121"/>
      <c r="D75" s="122">
        <v>40.68</v>
      </c>
      <c r="E75" s="122"/>
      <c r="F75" s="123"/>
      <c r="M75" s="1"/>
      <c r="N75" s="1"/>
      <c r="O75" s="1"/>
      <c r="P75" s="1"/>
    </row>
    <row r="76" spans="1:16" s="2" customFormat="1" x14ac:dyDescent="0.25">
      <c r="A76" s="1"/>
      <c r="B76" s="1">
        <v>57</v>
      </c>
      <c r="C76" s="121"/>
      <c r="D76" s="122">
        <v>40.840000000000003</v>
      </c>
      <c r="E76" s="122"/>
      <c r="F76" s="123"/>
      <c r="M76" s="1"/>
      <c r="N76" s="1"/>
      <c r="O76" s="1"/>
      <c r="P76" s="1"/>
    </row>
    <row r="77" spans="1:16" s="2" customFormat="1" x14ac:dyDescent="0.25">
      <c r="A77" s="1"/>
      <c r="B77" s="1">
        <v>58</v>
      </c>
      <c r="C77" s="121"/>
      <c r="D77" s="122">
        <v>40.53</v>
      </c>
      <c r="E77" s="122"/>
      <c r="F77" s="123"/>
      <c r="M77" s="1"/>
      <c r="N77" s="1"/>
      <c r="O77" s="1"/>
      <c r="P77" s="1"/>
    </row>
    <row r="78" spans="1:16" s="2" customFormat="1" x14ac:dyDescent="0.25">
      <c r="A78" s="1"/>
      <c r="B78" s="1">
        <v>59</v>
      </c>
      <c r="C78" s="121"/>
      <c r="D78" s="122">
        <v>40.57</v>
      </c>
      <c r="E78" s="122"/>
      <c r="F78" s="123"/>
      <c r="M78" s="1"/>
      <c r="N78" s="1"/>
      <c r="O78" s="1"/>
      <c r="P78" s="1"/>
    </row>
    <row r="79" spans="1:16" s="2" customFormat="1" x14ac:dyDescent="0.25">
      <c r="A79" s="1"/>
      <c r="B79" s="1">
        <v>60</v>
      </c>
      <c r="C79" s="121"/>
      <c r="D79" s="122">
        <v>41.06</v>
      </c>
      <c r="E79" s="122"/>
      <c r="F79" s="123"/>
      <c r="M79" s="1"/>
      <c r="N79" s="1"/>
      <c r="O79" s="1"/>
      <c r="P79" s="1"/>
    </row>
    <row r="80" spans="1:16" s="2" customFormat="1" x14ac:dyDescent="0.25">
      <c r="A80" s="1"/>
      <c r="B80" s="1">
        <v>61</v>
      </c>
      <c r="C80" s="121"/>
      <c r="D80" s="122">
        <v>40.89</v>
      </c>
      <c r="E80" s="122"/>
      <c r="F80" s="123"/>
      <c r="M80" s="1"/>
      <c r="N80" s="1"/>
      <c r="O80" s="1"/>
      <c r="P80" s="1"/>
    </row>
    <row r="81" spans="1:16" s="2" customFormat="1" x14ac:dyDescent="0.25">
      <c r="A81" s="1"/>
      <c r="B81" s="1">
        <v>62</v>
      </c>
      <c r="C81" s="121"/>
      <c r="D81" s="122">
        <v>41.03</v>
      </c>
      <c r="E81" s="122"/>
      <c r="F81" s="123"/>
      <c r="M81" s="1"/>
      <c r="N81" s="1"/>
      <c r="O81" s="1"/>
      <c r="P81" s="1"/>
    </row>
    <row r="82" spans="1:16" s="2" customFormat="1" x14ac:dyDescent="0.25">
      <c r="A82" s="1"/>
      <c r="B82" s="1">
        <v>63</v>
      </c>
      <c r="C82" s="121"/>
      <c r="D82" s="122">
        <v>40.86</v>
      </c>
      <c r="E82" s="122"/>
      <c r="F82" s="123"/>
      <c r="M82" s="1"/>
      <c r="N82" s="1"/>
      <c r="O82" s="1"/>
      <c r="P82" s="1"/>
    </row>
    <row r="83" spans="1:16" s="2" customFormat="1" x14ac:dyDescent="0.25">
      <c r="A83" s="1"/>
      <c r="B83" s="1">
        <v>64</v>
      </c>
      <c r="C83" s="121"/>
      <c r="D83" s="122">
        <v>40.67</v>
      </c>
      <c r="E83" s="122"/>
      <c r="F83" s="123"/>
      <c r="M83" s="1"/>
      <c r="N83" s="1"/>
      <c r="O83" s="1"/>
      <c r="P83" s="1"/>
    </row>
    <row r="84" spans="1:16" s="2" customFormat="1" ht="15.75" thickBot="1" x14ac:dyDescent="0.3">
      <c r="A84" s="1"/>
      <c r="B84" s="1">
        <v>65</v>
      </c>
      <c r="C84" s="124"/>
      <c r="D84" s="125">
        <v>41.18</v>
      </c>
      <c r="E84" s="125"/>
      <c r="F84" s="126"/>
      <c r="M84" s="1"/>
      <c r="N84" s="1"/>
      <c r="O84" s="1"/>
      <c r="P84" s="1"/>
    </row>
  </sheetData>
  <mergeCells count="18">
    <mergeCell ref="M10:M11"/>
    <mergeCell ref="J10:J11"/>
    <mergeCell ref="A10:A11"/>
    <mergeCell ref="B10:B11"/>
    <mergeCell ref="E10:E11"/>
    <mergeCell ref="D10:D11"/>
    <mergeCell ref="L10:L11"/>
    <mergeCell ref="K10:K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F10" sqref="F10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100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101</v>
      </c>
      <c r="C10" s="79">
        <v>9</v>
      </c>
      <c r="D10" s="79">
        <v>41</v>
      </c>
      <c r="E10" s="80">
        <f>D10</f>
        <v>41</v>
      </c>
      <c r="F10" s="150">
        <f>MIN(C19:C83)</f>
        <v>39.950000000000003</v>
      </c>
      <c r="G10" s="141">
        <f>AVERAGE(C19:C83)</f>
        <v>40.754390243902449</v>
      </c>
      <c r="H10" s="81">
        <v>0</v>
      </c>
      <c r="I10" s="82">
        <f>G10-F10</f>
        <v>0.8043902439024464</v>
      </c>
      <c r="J10" s="83">
        <v>1.9409722222222221E-2</v>
      </c>
      <c r="K10" s="83">
        <f>J10</f>
        <v>1.9409722222222221E-2</v>
      </c>
      <c r="L10" s="84">
        <f>K10</f>
        <v>1.9409722222222221E-2</v>
      </c>
      <c r="M10" s="162" t="s">
        <v>156</v>
      </c>
      <c r="N10" s="86"/>
      <c r="O10" s="275" t="s">
        <v>148</v>
      </c>
      <c r="P10" s="88"/>
    </row>
    <row r="11" spans="1:16" s="3" customFormat="1" ht="30" customHeight="1" x14ac:dyDescent="0.25">
      <c r="A11" s="77">
        <v>2</v>
      </c>
      <c r="B11" s="78" t="s">
        <v>102</v>
      </c>
      <c r="C11" s="79">
        <v>6</v>
      </c>
      <c r="D11" s="79">
        <v>74</v>
      </c>
      <c r="E11" s="80">
        <f>D11-D10</f>
        <v>33</v>
      </c>
      <c r="F11" s="158">
        <f>MIN(D19:D83)</f>
        <v>40.92</v>
      </c>
      <c r="G11" s="232">
        <f>AVERAGE(D19:D83)</f>
        <v>42.062812499999993</v>
      </c>
      <c r="H11" s="81">
        <v>0</v>
      </c>
      <c r="I11" s="82">
        <f>G11-F11</f>
        <v>1.1428124999999909</v>
      </c>
      <c r="J11" s="83">
        <v>3.6481481481481483E-2</v>
      </c>
      <c r="K11" s="83">
        <f>J11-J10</f>
        <v>1.7071759259259262E-2</v>
      </c>
      <c r="L11" s="84">
        <f>K11</f>
        <v>1.7071759259259262E-2</v>
      </c>
      <c r="M11" s="85" t="s">
        <v>157</v>
      </c>
      <c r="N11" s="86">
        <v>9</v>
      </c>
      <c r="O11" s="275" t="s">
        <v>149</v>
      </c>
      <c r="P11" s="88"/>
    </row>
    <row r="12" spans="1:16" s="3" customFormat="1" ht="30" customHeight="1" thickBot="1" x14ac:dyDescent="0.3">
      <c r="A12" s="77">
        <v>3</v>
      </c>
      <c r="B12" s="78" t="s">
        <v>101</v>
      </c>
      <c r="C12" s="89">
        <v>2</v>
      </c>
      <c r="D12" s="79">
        <v>127</v>
      </c>
      <c r="E12" s="80">
        <f>D12-D11</f>
        <v>53</v>
      </c>
      <c r="F12" s="112">
        <f>MIN(E19:E81)</f>
        <v>40.42</v>
      </c>
      <c r="G12" s="231">
        <f>AVERAGE(E19:E83)</f>
        <v>41.135769230769228</v>
      </c>
      <c r="H12" s="81">
        <v>2</v>
      </c>
      <c r="I12" s="82">
        <f>G12-F12</f>
        <v>0.71576923076922583</v>
      </c>
      <c r="J12" s="83">
        <v>6.2604166666666669E-2</v>
      </c>
      <c r="K12" s="83">
        <f>J12-J11</f>
        <v>2.6122685185185186E-2</v>
      </c>
      <c r="L12" s="83">
        <f>K12+K10</f>
        <v>4.553240740740741E-2</v>
      </c>
      <c r="M12" s="85" t="s">
        <v>158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102</v>
      </c>
      <c r="C13" s="92">
        <v>6</v>
      </c>
      <c r="D13" s="92">
        <v>169</v>
      </c>
      <c r="E13" s="80">
        <f>D13-D12</f>
        <v>42</v>
      </c>
      <c r="F13" s="149">
        <f>MIN(F19:F83)</f>
        <v>40.200000000000003</v>
      </c>
      <c r="G13" s="147">
        <f>AVERAGE(F19:F83)</f>
        <v>41.591219512195117</v>
      </c>
      <c r="H13" s="114">
        <v>0</v>
      </c>
      <c r="I13" s="93">
        <f>G13-F13</f>
        <v>1.3912195121951143</v>
      </c>
      <c r="J13" s="83">
        <v>8.3391203703703717E-2</v>
      </c>
      <c r="K13" s="95">
        <f>J13-J12</f>
        <v>2.0787037037037048E-2</v>
      </c>
      <c r="L13" s="94">
        <f>K13+K11</f>
        <v>3.7858796296296307E-2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48">
        <f>AVERAGE(F10,F12)</f>
        <v>40.185000000000002</v>
      </c>
      <c r="G14" s="116">
        <f>AVERAGE(G10,G12)</f>
        <v>40.945079737335838</v>
      </c>
      <c r="H14" s="116" t="s">
        <v>162</v>
      </c>
      <c r="I14" s="99">
        <f>AVERAGE(I10,I12)</f>
        <v>0.76007973733583611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AVERAGE(F11,F13)</f>
        <v>40.56</v>
      </c>
      <c r="G15" s="105">
        <f>AVERAGE(G11,G13)</f>
        <v>41.827016006097551</v>
      </c>
      <c r="H15" s="105" t="s">
        <v>163</v>
      </c>
      <c r="I15" s="106">
        <f>AVERAGE(I11,I13)</f>
        <v>1.2670160060975526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40.372500000000002</v>
      </c>
      <c r="G16" s="109">
        <f>AVERAGE(C19:F71)</f>
        <v>41.332771084337367</v>
      </c>
      <c r="H16" s="110"/>
      <c r="I16" s="111">
        <f>AVERAGE(I10:I13)</f>
        <v>1.0135478717166944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Таволжан Виталий</v>
      </c>
      <c r="D18" s="117" t="str">
        <f>B11</f>
        <v>Прокопенко Константин</v>
      </c>
      <c r="E18" s="117" t="str">
        <f>B12</f>
        <v>Таволжан Виталий</v>
      </c>
      <c r="F18" s="117" t="str">
        <f>B13</f>
        <v>Прокопенко Константин</v>
      </c>
    </row>
    <row r="19" spans="2:14" x14ac:dyDescent="0.25">
      <c r="B19" s="1">
        <v>1</v>
      </c>
      <c r="C19" s="118">
        <v>44.53</v>
      </c>
      <c r="D19" s="119">
        <v>41.4</v>
      </c>
      <c r="E19" s="119">
        <v>40.840000000000003</v>
      </c>
      <c r="F19" s="120">
        <v>43.14</v>
      </c>
      <c r="M19" s="2"/>
      <c r="N19" s="2"/>
    </row>
    <row r="20" spans="2:14" x14ac:dyDescent="0.25">
      <c r="B20" s="1">
        <v>2</v>
      </c>
      <c r="C20" s="121">
        <v>42.32</v>
      </c>
      <c r="D20" s="122">
        <v>41.26</v>
      </c>
      <c r="E20" s="122">
        <v>40.83</v>
      </c>
      <c r="F20" s="123">
        <v>41.07</v>
      </c>
      <c r="M20" s="3"/>
      <c r="N20" s="3"/>
    </row>
    <row r="21" spans="2:14" x14ac:dyDescent="0.25">
      <c r="B21" s="1">
        <v>3</v>
      </c>
      <c r="C21" s="121">
        <v>40.74</v>
      </c>
      <c r="D21" s="122">
        <v>41.15</v>
      </c>
      <c r="E21" s="122">
        <v>40.42</v>
      </c>
      <c r="F21" s="123">
        <v>42.51</v>
      </c>
      <c r="M21" s="3"/>
      <c r="N21" s="3"/>
    </row>
    <row r="22" spans="2:14" x14ac:dyDescent="0.25">
      <c r="B22" s="1">
        <v>4</v>
      </c>
      <c r="C22" s="121">
        <v>41.67</v>
      </c>
      <c r="D22" s="122">
        <v>42.97</v>
      </c>
      <c r="E22" s="122">
        <v>40.86</v>
      </c>
      <c r="F22" s="123">
        <v>40.97</v>
      </c>
      <c r="M22" s="3"/>
      <c r="N22" s="3"/>
    </row>
    <row r="23" spans="2:14" x14ac:dyDescent="0.25">
      <c r="B23" s="1">
        <v>5</v>
      </c>
      <c r="C23" s="121">
        <v>40.29</v>
      </c>
      <c r="D23" s="122">
        <v>41.45</v>
      </c>
      <c r="E23" s="122">
        <v>40.619999999999997</v>
      </c>
      <c r="F23" s="123">
        <v>41.95</v>
      </c>
    </row>
    <row r="24" spans="2:14" x14ac:dyDescent="0.25">
      <c r="B24" s="1">
        <v>6</v>
      </c>
      <c r="C24" s="121">
        <v>40.520000000000003</v>
      </c>
      <c r="D24" s="122">
        <v>42.94</v>
      </c>
      <c r="E24" s="122">
        <v>40.799999999999997</v>
      </c>
      <c r="F24" s="123">
        <v>41.6</v>
      </c>
    </row>
    <row r="25" spans="2:14" x14ac:dyDescent="0.25">
      <c r="B25" s="1">
        <v>7</v>
      </c>
      <c r="C25" s="121">
        <v>40.700000000000003</v>
      </c>
      <c r="D25" s="122">
        <v>42.28</v>
      </c>
      <c r="E25" s="122">
        <v>40.82</v>
      </c>
      <c r="F25" s="123">
        <v>41.45</v>
      </c>
    </row>
    <row r="26" spans="2:14" x14ac:dyDescent="0.25">
      <c r="B26" s="1">
        <v>8</v>
      </c>
      <c r="C26" s="121">
        <v>41.01</v>
      </c>
      <c r="D26" s="122">
        <v>41.06</v>
      </c>
      <c r="E26" s="122">
        <v>40.56</v>
      </c>
      <c r="F26" s="123">
        <v>41.64</v>
      </c>
    </row>
    <row r="27" spans="2:14" x14ac:dyDescent="0.25">
      <c r="B27" s="1">
        <v>9</v>
      </c>
      <c r="C27" s="121">
        <v>41.26</v>
      </c>
      <c r="D27" s="122">
        <v>42.21</v>
      </c>
      <c r="E27" s="122">
        <v>41.16</v>
      </c>
      <c r="F27" s="123">
        <v>41.22</v>
      </c>
    </row>
    <row r="28" spans="2:14" x14ac:dyDescent="0.25">
      <c r="B28" s="1">
        <v>10</v>
      </c>
      <c r="C28" s="121">
        <v>40.69</v>
      </c>
      <c r="D28" s="122">
        <v>41.66</v>
      </c>
      <c r="E28" s="122">
        <v>40.57</v>
      </c>
      <c r="F28" s="123">
        <v>41.34</v>
      </c>
    </row>
    <row r="29" spans="2:14" x14ac:dyDescent="0.25">
      <c r="B29" s="1">
        <v>11</v>
      </c>
      <c r="C29" s="121">
        <v>41.5</v>
      </c>
      <c r="D29" s="122">
        <v>41.4</v>
      </c>
      <c r="E29" s="122">
        <v>40.72</v>
      </c>
      <c r="F29" s="123">
        <v>41.42</v>
      </c>
    </row>
    <row r="30" spans="2:14" x14ac:dyDescent="0.25">
      <c r="B30" s="1">
        <v>12</v>
      </c>
      <c r="C30" s="121">
        <v>40.119999999999997</v>
      </c>
      <c r="D30" s="122">
        <v>41.64</v>
      </c>
      <c r="E30" s="122">
        <v>40.56</v>
      </c>
      <c r="F30" s="123">
        <v>41.35</v>
      </c>
    </row>
    <row r="31" spans="2:14" x14ac:dyDescent="0.25">
      <c r="B31" s="1">
        <v>13</v>
      </c>
      <c r="C31" s="121">
        <v>40.119999999999997</v>
      </c>
      <c r="D31" s="122">
        <v>41.27</v>
      </c>
      <c r="E31" s="122">
        <v>41.5</v>
      </c>
      <c r="F31" s="123">
        <v>40.75</v>
      </c>
    </row>
    <row r="32" spans="2:14" x14ac:dyDescent="0.25">
      <c r="B32" s="1">
        <v>14</v>
      </c>
      <c r="C32" s="144">
        <v>40.99</v>
      </c>
      <c r="D32" s="122">
        <v>42.48</v>
      </c>
      <c r="E32" s="122">
        <v>40.840000000000003</v>
      </c>
      <c r="F32" s="123">
        <v>41.15</v>
      </c>
    </row>
    <row r="33" spans="2:6" x14ac:dyDescent="0.25">
      <c r="B33" s="1">
        <v>15</v>
      </c>
      <c r="C33" s="121">
        <v>39.950000000000003</v>
      </c>
      <c r="D33" s="122">
        <v>41.7</v>
      </c>
      <c r="E33" s="122">
        <v>40.56</v>
      </c>
      <c r="F33" s="123">
        <v>41.28</v>
      </c>
    </row>
    <row r="34" spans="2:6" x14ac:dyDescent="0.25">
      <c r="B34" s="1">
        <v>16</v>
      </c>
      <c r="C34" s="121">
        <v>40.35</v>
      </c>
      <c r="D34" s="122">
        <v>50.66</v>
      </c>
      <c r="E34" s="122">
        <v>40.659999999999997</v>
      </c>
      <c r="F34" s="123">
        <v>40.93</v>
      </c>
    </row>
    <row r="35" spans="2:6" x14ac:dyDescent="0.25">
      <c r="B35" s="1">
        <v>17</v>
      </c>
      <c r="C35" s="121">
        <v>40.619999999999997</v>
      </c>
      <c r="D35" s="122">
        <v>41.25</v>
      </c>
      <c r="E35" s="122">
        <v>40.53</v>
      </c>
      <c r="F35" s="123">
        <v>40.770000000000003</v>
      </c>
    </row>
    <row r="36" spans="2:6" x14ac:dyDescent="0.25">
      <c r="B36" s="1">
        <v>18</v>
      </c>
      <c r="C36" s="121">
        <v>40.56</v>
      </c>
      <c r="D36" s="122">
        <v>44.13</v>
      </c>
      <c r="E36" s="122">
        <v>40.9</v>
      </c>
      <c r="F36" s="123">
        <v>41.09</v>
      </c>
    </row>
    <row r="37" spans="2:6" x14ac:dyDescent="0.25">
      <c r="B37" s="1">
        <v>19</v>
      </c>
      <c r="C37" s="121">
        <v>40.56</v>
      </c>
      <c r="D37" s="122">
        <v>41.46</v>
      </c>
      <c r="E37" s="122">
        <v>40.49</v>
      </c>
      <c r="F37" s="123">
        <v>41.37</v>
      </c>
    </row>
    <row r="38" spans="2:6" x14ac:dyDescent="0.25">
      <c r="B38" s="1">
        <v>20</v>
      </c>
      <c r="C38" s="121">
        <v>40.6</v>
      </c>
      <c r="D38" s="122">
        <v>41.83</v>
      </c>
      <c r="E38" s="122">
        <v>40.79</v>
      </c>
      <c r="F38" s="123">
        <v>40.909999999999997</v>
      </c>
    </row>
    <row r="39" spans="2:6" x14ac:dyDescent="0.25">
      <c r="B39" s="1">
        <v>21</v>
      </c>
      <c r="C39" s="121">
        <v>40.24</v>
      </c>
      <c r="D39" s="122">
        <v>41.4</v>
      </c>
      <c r="E39" s="122">
        <v>41.16</v>
      </c>
      <c r="F39" s="123">
        <v>42.25</v>
      </c>
    </row>
    <row r="40" spans="2:6" x14ac:dyDescent="0.25">
      <c r="B40" s="1">
        <v>22</v>
      </c>
      <c r="C40" s="121">
        <v>40.31</v>
      </c>
      <c r="D40" s="122">
        <v>41.39</v>
      </c>
      <c r="E40" s="122">
        <v>40.9</v>
      </c>
      <c r="F40" s="123">
        <v>40.97</v>
      </c>
    </row>
    <row r="41" spans="2:6" x14ac:dyDescent="0.25">
      <c r="B41" s="1">
        <v>23</v>
      </c>
      <c r="C41" s="121">
        <v>40.53</v>
      </c>
      <c r="D41" s="122">
        <v>41.9</v>
      </c>
      <c r="E41" s="122">
        <v>41.07</v>
      </c>
      <c r="F41" s="123">
        <v>41.24</v>
      </c>
    </row>
    <row r="42" spans="2:6" x14ac:dyDescent="0.25">
      <c r="B42" s="1">
        <v>24</v>
      </c>
      <c r="C42" s="121">
        <v>40.450000000000003</v>
      </c>
      <c r="D42" s="122">
        <v>41.3</v>
      </c>
      <c r="E42" s="122">
        <v>40.79</v>
      </c>
      <c r="F42" s="123">
        <v>40.200000000000003</v>
      </c>
    </row>
    <row r="43" spans="2:6" x14ac:dyDescent="0.25">
      <c r="B43" s="1">
        <v>25</v>
      </c>
      <c r="C43" s="121">
        <v>40.299999999999997</v>
      </c>
      <c r="D43" s="122">
        <v>41.07</v>
      </c>
      <c r="E43" s="122">
        <v>41.25</v>
      </c>
      <c r="F43" s="123">
        <v>40.729999999999997</v>
      </c>
    </row>
    <row r="44" spans="2:6" x14ac:dyDescent="0.25">
      <c r="B44" s="1">
        <v>26</v>
      </c>
      <c r="C44" s="121">
        <v>40.67</v>
      </c>
      <c r="D44" s="122">
        <v>41.33</v>
      </c>
      <c r="E44" s="122">
        <v>41.46</v>
      </c>
      <c r="F44" s="123">
        <v>41.49</v>
      </c>
    </row>
    <row r="45" spans="2:6" x14ac:dyDescent="0.25">
      <c r="B45" s="1">
        <v>27</v>
      </c>
      <c r="C45" s="121">
        <v>40.43</v>
      </c>
      <c r="D45" s="122">
        <v>42.05</v>
      </c>
      <c r="E45" s="122">
        <v>41.28</v>
      </c>
      <c r="F45" s="123">
        <v>42.4</v>
      </c>
    </row>
    <row r="46" spans="2:6" x14ac:dyDescent="0.25">
      <c r="B46" s="1">
        <v>28</v>
      </c>
      <c r="C46" s="121">
        <v>40.35</v>
      </c>
      <c r="D46" s="122">
        <v>42.87</v>
      </c>
      <c r="E46" s="122">
        <v>41</v>
      </c>
      <c r="F46" s="123">
        <v>41.03</v>
      </c>
    </row>
    <row r="47" spans="2:6" x14ac:dyDescent="0.25">
      <c r="B47" s="1">
        <v>29</v>
      </c>
      <c r="C47" s="121">
        <v>40.42</v>
      </c>
      <c r="D47" s="122">
        <v>42.61</v>
      </c>
      <c r="E47" s="122">
        <v>41.13</v>
      </c>
      <c r="F47" s="123">
        <v>41.54</v>
      </c>
    </row>
    <row r="48" spans="2:6" x14ac:dyDescent="0.25">
      <c r="B48" s="1">
        <v>30</v>
      </c>
      <c r="C48" s="121">
        <v>40.409999999999997</v>
      </c>
      <c r="D48" s="122">
        <v>40.92</v>
      </c>
      <c r="E48" s="122">
        <v>41.01</v>
      </c>
      <c r="F48" s="123">
        <v>41.41</v>
      </c>
    </row>
    <row r="49" spans="2:6" x14ac:dyDescent="0.25">
      <c r="B49" s="1">
        <v>31</v>
      </c>
      <c r="C49" s="121">
        <v>40.520000000000003</v>
      </c>
      <c r="D49" s="122">
        <v>41.08</v>
      </c>
      <c r="E49" s="122">
        <v>40.75</v>
      </c>
      <c r="F49" s="123">
        <v>43.07</v>
      </c>
    </row>
    <row r="50" spans="2:6" x14ac:dyDescent="0.25">
      <c r="B50" s="1">
        <v>32</v>
      </c>
      <c r="C50" s="121">
        <v>40.549999999999997</v>
      </c>
      <c r="D50" s="122">
        <v>41.89</v>
      </c>
      <c r="E50" s="122">
        <v>41.23</v>
      </c>
      <c r="F50" s="123">
        <v>41.35</v>
      </c>
    </row>
    <row r="51" spans="2:6" x14ac:dyDescent="0.25">
      <c r="B51" s="1">
        <v>33</v>
      </c>
      <c r="C51" s="121">
        <v>40.6</v>
      </c>
      <c r="D51" s="122"/>
      <c r="E51" s="122">
        <v>41.06</v>
      </c>
      <c r="F51" s="123">
        <v>41.87</v>
      </c>
    </row>
    <row r="52" spans="2:6" x14ac:dyDescent="0.25">
      <c r="B52" s="1">
        <v>34</v>
      </c>
      <c r="C52" s="121">
        <v>40.72</v>
      </c>
      <c r="D52" s="122"/>
      <c r="E52" s="122">
        <v>40.86</v>
      </c>
      <c r="F52" s="123">
        <v>43.27</v>
      </c>
    </row>
    <row r="53" spans="2:6" x14ac:dyDescent="0.25">
      <c r="B53" s="1">
        <v>35</v>
      </c>
      <c r="C53" s="121">
        <v>40.909999999999997</v>
      </c>
      <c r="D53" s="122"/>
      <c r="E53" s="122">
        <v>41.01</v>
      </c>
      <c r="F53" s="123">
        <v>41.49</v>
      </c>
    </row>
    <row r="54" spans="2:6" x14ac:dyDescent="0.25">
      <c r="B54" s="1">
        <v>36</v>
      </c>
      <c r="C54" s="121">
        <v>40.56</v>
      </c>
      <c r="D54" s="122"/>
      <c r="E54" s="122">
        <v>41.19</v>
      </c>
      <c r="F54" s="123">
        <v>43.09</v>
      </c>
    </row>
    <row r="55" spans="2:6" x14ac:dyDescent="0.25">
      <c r="B55" s="1">
        <v>37</v>
      </c>
      <c r="C55" s="121">
        <v>40.880000000000003</v>
      </c>
      <c r="D55" s="122"/>
      <c r="E55" s="122">
        <v>41.65</v>
      </c>
      <c r="F55" s="123">
        <v>41.05</v>
      </c>
    </row>
    <row r="56" spans="2:6" x14ac:dyDescent="0.25">
      <c r="B56" s="1">
        <v>38</v>
      </c>
      <c r="C56" s="121">
        <v>40.72</v>
      </c>
      <c r="D56" s="122"/>
      <c r="E56" s="122">
        <v>41.1</v>
      </c>
      <c r="F56" s="123">
        <v>40.98</v>
      </c>
    </row>
    <row r="57" spans="2:6" x14ac:dyDescent="0.25">
      <c r="B57" s="1">
        <v>39</v>
      </c>
      <c r="C57" s="121">
        <v>40.57</v>
      </c>
      <c r="D57" s="122"/>
      <c r="E57" s="122">
        <v>41.26</v>
      </c>
      <c r="F57" s="123">
        <v>42.81</v>
      </c>
    </row>
    <row r="58" spans="2:6" x14ac:dyDescent="0.25">
      <c r="B58" s="1">
        <v>40</v>
      </c>
      <c r="C58" s="121">
        <v>40.880000000000003</v>
      </c>
      <c r="D58" s="122"/>
      <c r="E58" s="122">
        <v>41.13</v>
      </c>
      <c r="F58" s="123">
        <v>42.18</v>
      </c>
    </row>
    <row r="59" spans="2:6" x14ac:dyDescent="0.25">
      <c r="B59" s="1">
        <v>41</v>
      </c>
      <c r="C59" s="121">
        <v>40.81</v>
      </c>
      <c r="D59" s="122"/>
      <c r="E59" s="122">
        <v>41.06</v>
      </c>
      <c r="F59" s="123">
        <v>42.91</v>
      </c>
    </row>
    <row r="60" spans="2:6" x14ac:dyDescent="0.25">
      <c r="B60" s="1">
        <v>42</v>
      </c>
      <c r="C60" s="121"/>
      <c r="D60" s="122"/>
      <c r="E60" s="122">
        <v>41.04</v>
      </c>
      <c r="F60" s="123"/>
    </row>
    <row r="61" spans="2:6" x14ac:dyDescent="0.25">
      <c r="B61" s="1">
        <v>43</v>
      </c>
      <c r="C61" s="121"/>
      <c r="D61" s="122"/>
      <c r="E61" s="122">
        <v>41.31</v>
      </c>
      <c r="F61" s="123"/>
    </row>
    <row r="62" spans="2:6" x14ac:dyDescent="0.25">
      <c r="B62" s="1">
        <v>44</v>
      </c>
      <c r="C62" s="121"/>
      <c r="D62" s="122"/>
      <c r="E62" s="122">
        <v>41.6</v>
      </c>
      <c r="F62" s="123"/>
    </row>
    <row r="63" spans="2:6" x14ac:dyDescent="0.25">
      <c r="B63" s="1">
        <v>45</v>
      </c>
      <c r="C63" s="121"/>
      <c r="D63" s="122"/>
      <c r="E63" s="122">
        <v>42.99</v>
      </c>
      <c r="F63" s="123"/>
    </row>
    <row r="64" spans="2:6" x14ac:dyDescent="0.25">
      <c r="B64" s="1">
        <v>46</v>
      </c>
      <c r="C64" s="121"/>
      <c r="D64" s="122"/>
      <c r="E64" s="122">
        <v>42.2</v>
      </c>
      <c r="F64" s="123"/>
    </row>
    <row r="65" spans="2:6" x14ac:dyDescent="0.25">
      <c r="B65" s="1">
        <v>47</v>
      </c>
      <c r="C65" s="121"/>
      <c r="D65" s="122"/>
      <c r="E65" s="122">
        <v>41.92</v>
      </c>
      <c r="F65" s="123"/>
    </row>
    <row r="66" spans="2:6" x14ac:dyDescent="0.25">
      <c r="B66" s="1">
        <v>48</v>
      </c>
      <c r="C66" s="121"/>
      <c r="D66" s="122"/>
      <c r="E66" s="122">
        <v>41.16</v>
      </c>
      <c r="F66" s="123"/>
    </row>
    <row r="67" spans="2:6" x14ac:dyDescent="0.25">
      <c r="B67" s="1">
        <v>49</v>
      </c>
      <c r="C67" s="121"/>
      <c r="D67" s="122"/>
      <c r="E67" s="122">
        <v>43.21</v>
      </c>
      <c r="F67" s="123"/>
    </row>
    <row r="68" spans="2:6" x14ac:dyDescent="0.25">
      <c r="B68" s="1">
        <v>50</v>
      </c>
      <c r="C68" s="121"/>
      <c r="D68" s="122"/>
      <c r="E68" s="122">
        <v>41.92</v>
      </c>
      <c r="F68" s="123"/>
    </row>
    <row r="69" spans="2:6" x14ac:dyDescent="0.25">
      <c r="B69" s="1">
        <v>51</v>
      </c>
      <c r="C69" s="121"/>
      <c r="D69" s="122"/>
      <c r="E69" s="122">
        <v>41.27</v>
      </c>
      <c r="F69" s="123"/>
    </row>
    <row r="70" spans="2:6" x14ac:dyDescent="0.25">
      <c r="B70" s="1">
        <v>52</v>
      </c>
      <c r="C70" s="121"/>
      <c r="D70" s="122"/>
      <c r="E70" s="122">
        <v>42.06</v>
      </c>
      <c r="F70" s="123"/>
    </row>
    <row r="71" spans="2:6" x14ac:dyDescent="0.25">
      <c r="B71" s="1">
        <v>53</v>
      </c>
      <c r="C71" s="121"/>
      <c r="D71" s="122"/>
      <c r="E71" s="122"/>
      <c r="F71" s="123"/>
    </row>
    <row r="72" spans="2:6" x14ac:dyDescent="0.25">
      <c r="B72" s="1">
        <v>54</v>
      </c>
      <c r="C72" s="121"/>
      <c r="D72" s="122"/>
      <c r="E72" s="122"/>
      <c r="F72" s="123"/>
    </row>
    <row r="73" spans="2:6" x14ac:dyDescent="0.25">
      <c r="B73" s="1">
        <v>55</v>
      </c>
      <c r="C73" s="121"/>
      <c r="D73" s="122"/>
      <c r="E73" s="122"/>
      <c r="F73" s="123"/>
    </row>
    <row r="74" spans="2:6" x14ac:dyDescent="0.25">
      <c r="B74" s="1">
        <v>56</v>
      </c>
      <c r="C74" s="121"/>
      <c r="D74" s="122"/>
      <c r="E74" s="122"/>
      <c r="F74" s="123"/>
    </row>
    <row r="75" spans="2:6" x14ac:dyDescent="0.25">
      <c r="B75" s="1">
        <v>57</v>
      </c>
      <c r="C75" s="121"/>
      <c r="D75" s="122"/>
      <c r="E75" s="122"/>
      <c r="F75" s="123"/>
    </row>
    <row r="76" spans="2:6" x14ac:dyDescent="0.25">
      <c r="B76" s="1">
        <v>58</v>
      </c>
      <c r="C76" s="121"/>
      <c r="D76" s="122"/>
      <c r="E76" s="122"/>
      <c r="F76" s="123"/>
    </row>
    <row r="77" spans="2:6" x14ac:dyDescent="0.25">
      <c r="B77" s="1">
        <v>59</v>
      </c>
      <c r="C77" s="121"/>
      <c r="D77" s="122"/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0"/>
  <sheetViews>
    <sheetView topLeftCell="A2" zoomScale="50" zoomScaleNormal="50" workbookViewId="0">
      <selection activeCell="C26" sqref="C26"/>
    </sheetView>
  </sheetViews>
  <sheetFormatPr defaultRowHeight="15" x14ac:dyDescent="0.2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5" width="9.140625" style="1"/>
    <col min="16" max="16" width="11.140625" style="1" customWidth="1"/>
    <col min="17" max="16384" width="9.140625" style="1"/>
  </cols>
  <sheetData>
    <row r="1" spans="1:21" ht="48" customHeight="1" x14ac:dyDescent="0.25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21" ht="5.25" customHeight="1" x14ac:dyDescent="0.25"/>
    <row r="3" spans="1:21" ht="19.5" customHeight="1" x14ac:dyDescent="0.35">
      <c r="A3" s="194" t="s">
        <v>12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21" ht="15.75" customHeight="1" thickBot="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21" s="2" customFormat="1" ht="30" customHeight="1" x14ac:dyDescent="0.25">
      <c r="A5" s="195" t="s">
        <v>2</v>
      </c>
      <c r="B5" s="197" t="s">
        <v>1</v>
      </c>
      <c r="C5" s="199" t="s">
        <v>13</v>
      </c>
      <c r="D5" s="201" t="s">
        <v>14</v>
      </c>
      <c r="E5" s="203" t="s">
        <v>15</v>
      </c>
      <c r="F5" s="203" t="s">
        <v>16</v>
      </c>
      <c r="G5" s="205" t="s">
        <v>17</v>
      </c>
      <c r="H5" s="201"/>
      <c r="I5" s="201"/>
      <c r="J5" s="206"/>
      <c r="K5" s="206"/>
      <c r="L5" s="207"/>
    </row>
    <row r="6" spans="1:21" s="2" customFormat="1" ht="30" customHeight="1" thickBot="1" x14ac:dyDescent="0.3">
      <c r="A6" s="196"/>
      <c r="B6" s="198"/>
      <c r="C6" s="200"/>
      <c r="D6" s="202"/>
      <c r="E6" s="204"/>
      <c r="F6" s="204"/>
      <c r="G6" s="30" t="s">
        <v>18</v>
      </c>
      <c r="H6" s="31" t="s">
        <v>6</v>
      </c>
      <c r="I6" s="31" t="s">
        <v>19</v>
      </c>
      <c r="J6" s="32" t="s">
        <v>20</v>
      </c>
      <c r="K6" s="33" t="s">
        <v>21</v>
      </c>
      <c r="L6" s="34" t="s">
        <v>7</v>
      </c>
      <c r="N6" s="227">
        <v>82.5</v>
      </c>
      <c r="O6" s="227">
        <v>85</v>
      </c>
      <c r="P6" s="227">
        <v>87.5</v>
      </c>
      <c r="Q6" s="227">
        <v>90</v>
      </c>
      <c r="R6" s="227">
        <v>92.5</v>
      </c>
      <c r="S6" s="227">
        <v>95</v>
      </c>
      <c r="T6" s="227">
        <v>97.5</v>
      </c>
      <c r="U6" s="227">
        <v>100</v>
      </c>
    </row>
    <row r="7" spans="1:21" s="3" customFormat="1" ht="30" customHeight="1" x14ac:dyDescent="0.25">
      <c r="A7" s="190">
        <v>1</v>
      </c>
      <c r="B7" s="236" t="s">
        <v>98</v>
      </c>
      <c r="C7" s="237" t="s">
        <v>77</v>
      </c>
      <c r="D7" s="35" t="s">
        <v>41</v>
      </c>
      <c r="E7" s="238" t="s">
        <v>63</v>
      </c>
      <c r="F7" s="36"/>
      <c r="G7" s="37">
        <v>5</v>
      </c>
      <c r="H7" s="38">
        <v>40.299999999999997</v>
      </c>
      <c r="I7" s="37"/>
      <c r="J7" s="39">
        <f t="shared" ref="J7:J30" si="0">H7-I7</f>
        <v>40.299999999999997</v>
      </c>
      <c r="K7" s="191">
        <f>AVERAGE(J7:J8)</f>
        <v>40.375</v>
      </c>
      <c r="L7" s="192">
        <v>7</v>
      </c>
      <c r="M7" s="228" t="s">
        <v>94</v>
      </c>
      <c r="N7" s="230">
        <v>0.05</v>
      </c>
      <c r="O7" s="230">
        <v>0.1</v>
      </c>
      <c r="P7" s="230">
        <v>0.15</v>
      </c>
      <c r="Q7" s="230">
        <v>0.2</v>
      </c>
      <c r="R7" s="230">
        <v>0.25</v>
      </c>
      <c r="S7" s="230">
        <v>0.3</v>
      </c>
      <c r="T7" s="230">
        <v>0.35</v>
      </c>
      <c r="U7" s="230">
        <v>0.4</v>
      </c>
    </row>
    <row r="8" spans="1:21" s="3" customFormat="1" ht="30" customHeight="1" thickBot="1" x14ac:dyDescent="0.3">
      <c r="A8" s="183"/>
      <c r="B8" s="243"/>
      <c r="C8" s="244" t="s">
        <v>81</v>
      </c>
      <c r="D8" s="67" t="s">
        <v>42</v>
      </c>
      <c r="E8" s="33">
        <v>70.2</v>
      </c>
      <c r="F8" s="43"/>
      <c r="G8" s="44">
        <v>4</v>
      </c>
      <c r="H8" s="45">
        <v>40.450000000000003</v>
      </c>
      <c r="I8" s="44"/>
      <c r="J8" s="46">
        <f t="shared" si="0"/>
        <v>40.450000000000003</v>
      </c>
      <c r="K8" s="180"/>
      <c r="L8" s="175"/>
      <c r="M8" s="229">
        <v>1</v>
      </c>
      <c r="N8" s="230">
        <v>4</v>
      </c>
      <c r="O8" s="230">
        <v>8</v>
      </c>
      <c r="P8" s="230">
        <v>12</v>
      </c>
      <c r="Q8" s="230">
        <v>16</v>
      </c>
      <c r="R8" s="230">
        <v>20</v>
      </c>
      <c r="S8" s="230">
        <v>24</v>
      </c>
      <c r="T8" s="230">
        <v>28</v>
      </c>
      <c r="U8" s="230">
        <v>32</v>
      </c>
    </row>
    <row r="9" spans="1:21" s="3" customFormat="1" ht="30" customHeight="1" x14ac:dyDescent="0.25">
      <c r="A9" s="176">
        <v>2</v>
      </c>
      <c r="B9" s="178" t="s">
        <v>118</v>
      </c>
      <c r="C9" s="47" t="s">
        <v>111</v>
      </c>
      <c r="D9" s="48" t="s">
        <v>22</v>
      </c>
      <c r="E9" s="49">
        <v>71.2</v>
      </c>
      <c r="F9" s="43"/>
      <c r="G9" s="44">
        <v>5</v>
      </c>
      <c r="H9" s="45">
        <v>39.71</v>
      </c>
      <c r="I9" s="44"/>
      <c r="J9" s="46">
        <f t="shared" si="0"/>
        <v>39.71</v>
      </c>
      <c r="K9" s="180">
        <f>AVERAGE(J9:J10)</f>
        <v>39.685000000000002</v>
      </c>
      <c r="L9" s="175">
        <v>1</v>
      </c>
      <c r="M9" s="229">
        <v>2</v>
      </c>
      <c r="N9" s="230">
        <v>8</v>
      </c>
      <c r="O9" s="230">
        <v>16</v>
      </c>
      <c r="P9" s="230">
        <v>24</v>
      </c>
      <c r="Q9" s="230">
        <v>32</v>
      </c>
      <c r="R9" s="230">
        <v>40</v>
      </c>
      <c r="S9" s="230">
        <v>48</v>
      </c>
      <c r="T9" s="230">
        <v>56</v>
      </c>
      <c r="U9" s="230">
        <v>64</v>
      </c>
    </row>
    <row r="10" spans="1:21" s="3" customFormat="1" ht="30" customHeight="1" x14ac:dyDescent="0.25">
      <c r="A10" s="183"/>
      <c r="B10" s="184"/>
      <c r="C10" s="40" t="s">
        <v>61</v>
      </c>
      <c r="D10" s="41" t="s">
        <v>23</v>
      </c>
      <c r="E10" s="50">
        <v>81.3</v>
      </c>
      <c r="F10" s="43"/>
      <c r="G10" s="44">
        <v>6</v>
      </c>
      <c r="H10" s="45">
        <v>39.659999999999997</v>
      </c>
      <c r="I10" s="44"/>
      <c r="J10" s="46">
        <f t="shared" si="0"/>
        <v>39.659999999999997</v>
      </c>
      <c r="K10" s="180"/>
      <c r="L10" s="175"/>
      <c r="P10" s="156"/>
      <c r="Q10" s="156"/>
    </row>
    <row r="11" spans="1:21" s="3" customFormat="1" ht="30" customHeight="1" x14ac:dyDescent="0.25">
      <c r="A11" s="183">
        <v>3</v>
      </c>
      <c r="B11" s="184" t="s">
        <v>115</v>
      </c>
      <c r="C11" s="40" t="s">
        <v>116</v>
      </c>
      <c r="D11" s="41" t="s">
        <v>24</v>
      </c>
      <c r="E11" s="50">
        <v>72.900000000000006</v>
      </c>
      <c r="F11" s="43"/>
      <c r="G11" s="44">
        <v>6</v>
      </c>
      <c r="H11" s="45">
        <v>39.909999999999997</v>
      </c>
      <c r="I11" s="44"/>
      <c r="J11" s="46">
        <f t="shared" si="0"/>
        <v>39.909999999999997</v>
      </c>
      <c r="K11" s="180">
        <f>AVERAGE(J11:J12)</f>
        <v>39.89</v>
      </c>
      <c r="L11" s="175">
        <v>3</v>
      </c>
      <c r="P11" s="156"/>
      <c r="Q11" s="156"/>
    </row>
    <row r="12" spans="1:21" s="3" customFormat="1" ht="30" customHeight="1" x14ac:dyDescent="0.25">
      <c r="A12" s="183"/>
      <c r="B12" s="184"/>
      <c r="C12" s="40" t="s">
        <v>112</v>
      </c>
      <c r="D12" s="41" t="s">
        <v>25</v>
      </c>
      <c r="E12" s="50">
        <v>101.5</v>
      </c>
      <c r="F12" s="43">
        <v>32</v>
      </c>
      <c r="G12" s="44">
        <v>7</v>
      </c>
      <c r="H12" s="45">
        <v>40.270000000000003</v>
      </c>
      <c r="I12" s="44">
        <v>0.4</v>
      </c>
      <c r="J12" s="46">
        <f t="shared" si="0"/>
        <v>39.870000000000005</v>
      </c>
      <c r="K12" s="180"/>
      <c r="L12" s="175"/>
      <c r="P12" s="156"/>
      <c r="Q12" s="156"/>
    </row>
    <row r="13" spans="1:21" s="3" customFormat="1" ht="30" customHeight="1" x14ac:dyDescent="0.25">
      <c r="A13" s="176">
        <v>4</v>
      </c>
      <c r="B13" s="178" t="s">
        <v>108</v>
      </c>
      <c r="C13" s="47" t="s">
        <v>78</v>
      </c>
      <c r="D13" s="48" t="s">
        <v>26</v>
      </c>
      <c r="E13" s="51">
        <v>86.5</v>
      </c>
      <c r="F13" s="249">
        <v>24</v>
      </c>
      <c r="G13" s="44">
        <v>8</v>
      </c>
      <c r="H13" s="45">
        <v>40.19</v>
      </c>
      <c r="I13" s="44">
        <v>0.1</v>
      </c>
      <c r="J13" s="46">
        <f t="shared" si="0"/>
        <v>40.089999999999996</v>
      </c>
      <c r="K13" s="180">
        <f>AVERAGE(J13:J14)</f>
        <v>39.954999999999998</v>
      </c>
      <c r="L13" s="175">
        <v>5</v>
      </c>
      <c r="N13" s="3" t="s">
        <v>27</v>
      </c>
      <c r="O13" s="156"/>
      <c r="P13" s="156"/>
      <c r="Q13" s="156"/>
    </row>
    <row r="14" spans="1:21" s="3" customFormat="1" ht="30" customHeight="1" x14ac:dyDescent="0.25">
      <c r="A14" s="183"/>
      <c r="B14" s="184"/>
      <c r="C14" s="40" t="s">
        <v>62</v>
      </c>
      <c r="D14" s="41" t="s">
        <v>28</v>
      </c>
      <c r="E14" s="50">
        <v>89.3</v>
      </c>
      <c r="F14" s="250"/>
      <c r="G14" s="44">
        <v>7</v>
      </c>
      <c r="H14" s="45">
        <v>39.97</v>
      </c>
      <c r="I14" s="44">
        <v>0.15</v>
      </c>
      <c r="J14" s="46">
        <f t="shared" si="0"/>
        <v>39.82</v>
      </c>
      <c r="K14" s="180"/>
      <c r="L14" s="175"/>
      <c r="O14" s="156"/>
      <c r="P14" s="156"/>
      <c r="Q14" s="156"/>
    </row>
    <row r="15" spans="1:21" s="3" customFormat="1" ht="30" hidden="1" customHeight="1" x14ac:dyDescent="0.25">
      <c r="A15" s="183">
        <v>5</v>
      </c>
      <c r="B15" s="184"/>
      <c r="C15" s="40"/>
      <c r="D15" s="41" t="s">
        <v>29</v>
      </c>
      <c r="E15" s="42"/>
      <c r="F15" s="43"/>
      <c r="G15" s="44"/>
      <c r="H15" s="45"/>
      <c r="I15" s="44"/>
      <c r="J15" s="46">
        <f t="shared" si="0"/>
        <v>0</v>
      </c>
      <c r="K15" s="180">
        <f>AVERAGE(J15:J16)</f>
        <v>0</v>
      </c>
      <c r="L15" s="175"/>
      <c r="O15" s="156"/>
      <c r="P15" s="156"/>
      <c r="Q15" s="156"/>
    </row>
    <row r="16" spans="1:21" s="3" customFormat="1" ht="30" hidden="1" customHeight="1" x14ac:dyDescent="0.25">
      <c r="A16" s="183"/>
      <c r="B16" s="184"/>
      <c r="C16" s="40"/>
      <c r="D16" s="41" t="s">
        <v>30</v>
      </c>
      <c r="E16" s="42"/>
      <c r="F16" s="43"/>
      <c r="G16" s="44"/>
      <c r="H16" s="45"/>
      <c r="I16" s="44"/>
      <c r="J16" s="46">
        <f t="shared" si="0"/>
        <v>0</v>
      </c>
      <c r="K16" s="180"/>
      <c r="L16" s="175"/>
      <c r="O16" s="156"/>
      <c r="P16" s="156"/>
      <c r="Q16" s="156"/>
    </row>
    <row r="17" spans="1:16" ht="27.75" customHeight="1" x14ac:dyDescent="0.25">
      <c r="A17" s="183">
        <v>6</v>
      </c>
      <c r="B17" s="184" t="s">
        <v>104</v>
      </c>
      <c r="C17" s="40" t="s">
        <v>105</v>
      </c>
      <c r="D17" s="41" t="s">
        <v>31</v>
      </c>
      <c r="E17" s="52" t="s">
        <v>109</v>
      </c>
      <c r="F17" s="53"/>
      <c r="G17" s="54">
        <v>9</v>
      </c>
      <c r="H17" s="55">
        <v>40.21</v>
      </c>
      <c r="I17" s="44"/>
      <c r="J17" s="46">
        <f t="shared" si="0"/>
        <v>40.21</v>
      </c>
      <c r="K17" s="180">
        <f>AVERAGE(J17:J18)</f>
        <v>40.269999999999996</v>
      </c>
      <c r="L17" s="175">
        <v>6</v>
      </c>
      <c r="M17" s="3"/>
      <c r="O17" s="234"/>
    </row>
    <row r="18" spans="1:16" ht="27.75" customHeight="1" x14ac:dyDescent="0.25">
      <c r="A18" s="183"/>
      <c r="B18" s="184"/>
      <c r="C18" s="40" t="s">
        <v>106</v>
      </c>
      <c r="D18" s="41" t="s">
        <v>32</v>
      </c>
      <c r="E18" s="52" t="s">
        <v>107</v>
      </c>
      <c r="F18" s="53">
        <v>8</v>
      </c>
      <c r="G18" s="54">
        <v>8</v>
      </c>
      <c r="H18" s="55">
        <v>40.43</v>
      </c>
      <c r="I18" s="44">
        <v>0.1</v>
      </c>
      <c r="J18" s="46">
        <f t="shared" si="0"/>
        <v>40.33</v>
      </c>
      <c r="K18" s="180"/>
      <c r="L18" s="175"/>
      <c r="M18" s="3"/>
    </row>
    <row r="19" spans="1:16" ht="29.25" customHeight="1" x14ac:dyDescent="0.3">
      <c r="A19" s="176">
        <v>7</v>
      </c>
      <c r="B19" s="178" t="s">
        <v>100</v>
      </c>
      <c r="C19" s="47" t="s">
        <v>101</v>
      </c>
      <c r="D19" s="48" t="s">
        <v>33</v>
      </c>
      <c r="E19" s="56" t="s">
        <v>85</v>
      </c>
      <c r="F19" s="53"/>
      <c r="G19" s="54">
        <v>10</v>
      </c>
      <c r="H19" s="55">
        <v>40.31</v>
      </c>
      <c r="I19" s="44"/>
      <c r="J19" s="46">
        <f t="shared" si="0"/>
        <v>40.31</v>
      </c>
      <c r="K19" s="180">
        <f>AVERAGE(J19:J20)</f>
        <v>40.540000000000006</v>
      </c>
      <c r="L19" s="175">
        <v>8</v>
      </c>
      <c r="M19" s="3"/>
      <c r="P19" s="57"/>
    </row>
    <row r="20" spans="1:16" ht="29.25" customHeight="1" x14ac:dyDescent="0.3">
      <c r="A20" s="183"/>
      <c r="B20" s="184"/>
      <c r="C20" s="40" t="s">
        <v>102</v>
      </c>
      <c r="D20" s="41" t="s">
        <v>34</v>
      </c>
      <c r="E20" s="52" t="s">
        <v>103</v>
      </c>
      <c r="F20" s="53"/>
      <c r="G20" s="54">
        <v>13</v>
      </c>
      <c r="H20" s="55">
        <v>40.770000000000003</v>
      </c>
      <c r="I20" s="44"/>
      <c r="J20" s="46">
        <f t="shared" si="0"/>
        <v>40.770000000000003</v>
      </c>
      <c r="K20" s="180"/>
      <c r="L20" s="175"/>
      <c r="M20" s="3"/>
      <c r="P20" s="57"/>
    </row>
    <row r="21" spans="1:16" ht="29.25" customHeight="1" x14ac:dyDescent="0.25">
      <c r="A21" s="183">
        <v>8</v>
      </c>
      <c r="B21" s="184" t="s">
        <v>86</v>
      </c>
      <c r="C21" s="40" t="s">
        <v>76</v>
      </c>
      <c r="D21" s="41" t="s">
        <v>35</v>
      </c>
      <c r="E21" s="52" t="s">
        <v>117</v>
      </c>
      <c r="F21" s="53"/>
      <c r="G21" s="54">
        <v>13</v>
      </c>
      <c r="H21" s="55">
        <v>39.79</v>
      </c>
      <c r="I21" s="44"/>
      <c r="J21" s="46">
        <f t="shared" si="0"/>
        <v>39.79</v>
      </c>
      <c r="K21" s="180">
        <f>AVERAGE(J21:J22)</f>
        <v>39.935000000000002</v>
      </c>
      <c r="L21" s="175">
        <v>4</v>
      </c>
      <c r="M21" s="3"/>
    </row>
    <row r="22" spans="1:16" ht="29.25" customHeight="1" x14ac:dyDescent="0.25">
      <c r="A22" s="183"/>
      <c r="B22" s="184"/>
      <c r="C22" s="40" t="s">
        <v>83</v>
      </c>
      <c r="D22" s="41" t="s">
        <v>36</v>
      </c>
      <c r="E22" s="52" t="s">
        <v>113</v>
      </c>
      <c r="F22" s="53"/>
      <c r="G22" s="54">
        <v>21</v>
      </c>
      <c r="H22" s="55">
        <v>40.08</v>
      </c>
      <c r="I22" s="44"/>
      <c r="J22" s="46">
        <f t="shared" si="0"/>
        <v>40.08</v>
      </c>
      <c r="K22" s="180"/>
      <c r="L22" s="175"/>
      <c r="M22" s="3"/>
    </row>
    <row r="23" spans="1:16" ht="29.25" customHeight="1" x14ac:dyDescent="0.25">
      <c r="A23" s="176">
        <v>9</v>
      </c>
      <c r="B23" s="178" t="s">
        <v>84</v>
      </c>
      <c r="C23" s="47" t="s">
        <v>79</v>
      </c>
      <c r="D23" s="48" t="s">
        <v>37</v>
      </c>
      <c r="E23" s="56" t="s">
        <v>114</v>
      </c>
      <c r="F23" s="53"/>
      <c r="G23" s="54">
        <v>33</v>
      </c>
      <c r="H23" s="55">
        <v>40.69</v>
      </c>
      <c r="I23" s="44"/>
      <c r="J23" s="46">
        <f t="shared" si="0"/>
        <v>40.69</v>
      </c>
      <c r="K23" s="180">
        <f>AVERAGE(J23:J24)</f>
        <v>40.545000000000002</v>
      </c>
      <c r="L23" s="175">
        <v>9</v>
      </c>
      <c r="M23" s="3"/>
    </row>
    <row r="24" spans="1:16" ht="29.25" customHeight="1" x14ac:dyDescent="0.25">
      <c r="A24" s="187"/>
      <c r="B24" s="188"/>
      <c r="C24" s="58" t="s">
        <v>80</v>
      </c>
      <c r="D24" s="59" t="s">
        <v>38</v>
      </c>
      <c r="E24" s="60" t="s">
        <v>107</v>
      </c>
      <c r="F24" s="61">
        <v>8</v>
      </c>
      <c r="G24" s="62">
        <v>69</v>
      </c>
      <c r="H24" s="63">
        <v>40.5</v>
      </c>
      <c r="I24" s="44">
        <v>0.1</v>
      </c>
      <c r="J24" s="64">
        <f t="shared" si="0"/>
        <v>40.4</v>
      </c>
      <c r="K24" s="180"/>
      <c r="L24" s="189"/>
      <c r="M24" s="3"/>
    </row>
    <row r="25" spans="1:16" ht="29.25" customHeight="1" x14ac:dyDescent="0.25">
      <c r="A25" s="183">
        <v>10</v>
      </c>
      <c r="B25" s="184" t="s">
        <v>96</v>
      </c>
      <c r="C25" s="40" t="s">
        <v>60</v>
      </c>
      <c r="D25" s="41" t="s">
        <v>39</v>
      </c>
      <c r="E25" s="52" t="s">
        <v>97</v>
      </c>
      <c r="F25" s="53"/>
      <c r="G25" s="54">
        <v>3</v>
      </c>
      <c r="H25" s="55">
        <v>39.76</v>
      </c>
      <c r="I25" s="44"/>
      <c r="J25" s="65">
        <f t="shared" si="0"/>
        <v>39.76</v>
      </c>
      <c r="K25" s="180">
        <f t="shared" ref="K25:K29" si="1">AVERAGE(J25:J26)</f>
        <v>39.69</v>
      </c>
      <c r="L25" s="175">
        <v>2</v>
      </c>
      <c r="M25" s="3"/>
    </row>
    <row r="26" spans="1:16" ht="27" customHeight="1" thickBot="1" x14ac:dyDescent="0.3">
      <c r="A26" s="177"/>
      <c r="B26" s="179"/>
      <c r="C26" s="66" t="s">
        <v>164</v>
      </c>
      <c r="D26" s="67" t="s">
        <v>40</v>
      </c>
      <c r="E26" s="68" t="s">
        <v>110</v>
      </c>
      <c r="F26" s="69">
        <v>16</v>
      </c>
      <c r="G26" s="70">
        <v>4</v>
      </c>
      <c r="H26" s="71">
        <v>39.82</v>
      </c>
      <c r="I26" s="246">
        <v>0.2</v>
      </c>
      <c r="J26" s="247">
        <f t="shared" si="0"/>
        <v>39.619999999999997</v>
      </c>
      <c r="K26" s="186"/>
      <c r="L26" s="182"/>
      <c r="M26" s="3"/>
    </row>
    <row r="27" spans="1:16" ht="35.25" hidden="1" customHeight="1" x14ac:dyDescent="0.25">
      <c r="A27" s="235"/>
      <c r="B27" s="236"/>
      <c r="C27" s="237"/>
      <c r="D27" s="35" t="s">
        <v>41</v>
      </c>
      <c r="E27" s="238" t="s">
        <v>63</v>
      </c>
      <c r="F27" s="153"/>
      <c r="G27" s="239"/>
      <c r="H27" s="240"/>
      <c r="I27" s="37"/>
      <c r="J27" s="39">
        <f t="shared" si="0"/>
        <v>0</v>
      </c>
      <c r="K27" s="191">
        <f t="shared" si="1"/>
        <v>0</v>
      </c>
      <c r="L27" s="241"/>
      <c r="M27" s="3"/>
    </row>
    <row r="28" spans="1:16" ht="33.75" hidden="1" customHeight="1" thickBot="1" x14ac:dyDescent="0.3">
      <c r="A28" s="242"/>
      <c r="B28" s="243"/>
      <c r="C28" s="244"/>
      <c r="D28" s="67" t="s">
        <v>42</v>
      </c>
      <c r="E28" s="33">
        <v>70.2</v>
      </c>
      <c r="F28" s="154"/>
      <c r="G28" s="245"/>
      <c r="H28" s="33"/>
      <c r="I28" s="246"/>
      <c r="J28" s="247">
        <f t="shared" si="0"/>
        <v>0</v>
      </c>
      <c r="K28" s="186"/>
      <c r="L28" s="248"/>
      <c r="M28" s="3"/>
    </row>
    <row r="29" spans="1:16" ht="29.25" hidden="1" customHeight="1" x14ac:dyDescent="0.25">
      <c r="A29" s="176">
        <v>12</v>
      </c>
      <c r="B29" s="178"/>
      <c r="C29" s="47"/>
      <c r="D29" s="48" t="s">
        <v>58</v>
      </c>
      <c r="E29" s="56"/>
      <c r="F29" s="127"/>
      <c r="G29" s="128"/>
      <c r="H29" s="129"/>
      <c r="I29" s="72"/>
      <c r="J29" s="46">
        <f t="shared" si="0"/>
        <v>0</v>
      </c>
      <c r="K29" s="185">
        <f t="shared" si="1"/>
        <v>0</v>
      </c>
      <c r="L29" s="181"/>
      <c r="M29" s="3"/>
    </row>
    <row r="30" spans="1:16" ht="27" hidden="1" customHeight="1" x14ac:dyDescent="0.25">
      <c r="A30" s="183"/>
      <c r="B30" s="184"/>
      <c r="C30" s="40"/>
      <c r="D30" s="41" t="s">
        <v>59</v>
      </c>
      <c r="E30" s="52"/>
      <c r="F30" s="127"/>
      <c r="G30" s="54"/>
      <c r="H30" s="55"/>
      <c r="I30" s="44"/>
      <c r="J30" s="65">
        <f t="shared" si="0"/>
        <v>0</v>
      </c>
      <c r="K30" s="180"/>
      <c r="L30" s="175"/>
      <c r="M30" s="3"/>
    </row>
  </sheetData>
  <mergeCells count="58">
    <mergeCell ref="A1:L1"/>
    <mergeCell ref="A3:L3"/>
    <mergeCell ref="A5:A6"/>
    <mergeCell ref="B5:B6"/>
    <mergeCell ref="C5:C6"/>
    <mergeCell ref="D5:D6"/>
    <mergeCell ref="E5:E6"/>
    <mergeCell ref="F5:F6"/>
    <mergeCell ref="G5:L5"/>
    <mergeCell ref="A7:A8"/>
    <mergeCell ref="B7:B8"/>
    <mergeCell ref="K7:K8"/>
    <mergeCell ref="L7:L8"/>
    <mergeCell ref="A9:A10"/>
    <mergeCell ref="B9:B10"/>
    <mergeCell ref="K9:K10"/>
    <mergeCell ref="L9:L10"/>
    <mergeCell ref="A11:A12"/>
    <mergeCell ref="B11:B12"/>
    <mergeCell ref="K11:K12"/>
    <mergeCell ref="L11:L12"/>
    <mergeCell ref="A13:A14"/>
    <mergeCell ref="B13:B14"/>
    <mergeCell ref="K13:K14"/>
    <mergeCell ref="L13:L14"/>
    <mergeCell ref="F13:F14"/>
    <mergeCell ref="A15:A16"/>
    <mergeCell ref="B15:B16"/>
    <mergeCell ref="K15:K16"/>
    <mergeCell ref="L15:L16"/>
    <mergeCell ref="A17:A18"/>
    <mergeCell ref="B17:B18"/>
    <mergeCell ref="K17:K18"/>
    <mergeCell ref="L17:L18"/>
    <mergeCell ref="A19:A20"/>
    <mergeCell ref="B19:B20"/>
    <mergeCell ref="K19:K20"/>
    <mergeCell ref="L19:L20"/>
    <mergeCell ref="A21:A22"/>
    <mergeCell ref="B21:B22"/>
    <mergeCell ref="K21:K22"/>
    <mergeCell ref="L21:L22"/>
    <mergeCell ref="A23:A24"/>
    <mergeCell ref="B23:B24"/>
    <mergeCell ref="K23:K24"/>
    <mergeCell ref="L23:L24"/>
    <mergeCell ref="A25:A26"/>
    <mergeCell ref="B25:B26"/>
    <mergeCell ref="K25:K26"/>
    <mergeCell ref="L25:L26"/>
    <mergeCell ref="A27:A28"/>
    <mergeCell ref="B27:B28"/>
    <mergeCell ref="K27:K28"/>
    <mergeCell ref="L27:L28"/>
    <mergeCell ref="L29:L30"/>
    <mergeCell ref="A29:A30"/>
    <mergeCell ref="B29:B30"/>
    <mergeCell ref="K29:K30"/>
  </mergeCells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6"/>
  <sheetViews>
    <sheetView tabSelected="1" zoomScale="75" zoomScaleNormal="75" workbookViewId="0">
      <selection activeCell="H16" sqref="H1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122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x14ac:dyDescent="0.25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43" t="s">
        <v>53</v>
      </c>
      <c r="L9" s="143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60</v>
      </c>
      <c r="C10" s="79">
        <v>69</v>
      </c>
      <c r="D10" s="79">
        <v>34</v>
      </c>
      <c r="E10" s="80">
        <f>D10</f>
        <v>34</v>
      </c>
      <c r="F10" s="112">
        <f>MIN(C19:C83)</f>
        <v>39.72</v>
      </c>
      <c r="G10" s="231">
        <f>AVERAGE(C19:C83)</f>
        <v>40.177058823529421</v>
      </c>
      <c r="H10" s="81">
        <v>2</v>
      </c>
      <c r="I10" s="82">
        <f>G10-F10</f>
        <v>0.4570588235294224</v>
      </c>
      <c r="J10" s="83">
        <v>1.5844907407407408E-2</v>
      </c>
      <c r="K10" s="83">
        <f>J10</f>
        <v>1.5844907407407408E-2</v>
      </c>
      <c r="L10" s="84">
        <f>K10</f>
        <v>1.5844907407407408E-2</v>
      </c>
      <c r="M10" s="85" t="s">
        <v>124</v>
      </c>
      <c r="N10" s="86">
        <v>-16</v>
      </c>
      <c r="O10" s="275" t="s">
        <v>69</v>
      </c>
      <c r="P10" s="88"/>
    </row>
    <row r="11" spans="1:16" s="3" customFormat="1" ht="30" customHeight="1" thickBot="1" x14ac:dyDescent="0.3">
      <c r="A11" s="77">
        <v>2</v>
      </c>
      <c r="B11" s="78" t="s">
        <v>164</v>
      </c>
      <c r="C11" s="79">
        <v>13</v>
      </c>
      <c r="D11" s="79">
        <v>73</v>
      </c>
      <c r="E11" s="80">
        <f>D11-D10</f>
        <v>39</v>
      </c>
      <c r="F11" s="152">
        <f>MIN(D19:D83)</f>
        <v>39.89</v>
      </c>
      <c r="G11" s="140">
        <f>AVERAGE(D19:D83)</f>
        <v>40.185526315789481</v>
      </c>
      <c r="H11" s="81">
        <v>6</v>
      </c>
      <c r="I11" s="82">
        <f>G11-F11</f>
        <v>0.29552631578948052</v>
      </c>
      <c r="J11" s="83">
        <v>3.4965277777777783E-2</v>
      </c>
      <c r="K11" s="83">
        <f>J11-J10</f>
        <v>1.9120370370370374E-2</v>
      </c>
      <c r="L11" s="84">
        <f>K11</f>
        <v>1.9120370370370374E-2</v>
      </c>
      <c r="M11" s="85" t="s">
        <v>125</v>
      </c>
      <c r="N11" s="86"/>
      <c r="O11" s="87"/>
      <c r="P11" s="88"/>
    </row>
    <row r="12" spans="1:16" s="3" customFormat="1" ht="30" customHeight="1" thickBot="1" x14ac:dyDescent="0.3">
      <c r="A12" s="77">
        <v>3</v>
      </c>
      <c r="B12" s="78" t="s">
        <v>164</v>
      </c>
      <c r="C12" s="89">
        <v>10</v>
      </c>
      <c r="D12" s="79">
        <v>105</v>
      </c>
      <c r="E12" s="80">
        <f>D12-D11</f>
        <v>32</v>
      </c>
      <c r="F12" s="151">
        <f>MIN(E19:E81)</f>
        <v>40.53</v>
      </c>
      <c r="G12" s="231">
        <f>AVERAGE(E19:E83)</f>
        <v>40.805483870967748</v>
      </c>
      <c r="H12" s="81">
        <v>5</v>
      </c>
      <c r="I12" s="82">
        <f>G12-F12</f>
        <v>0.27548387096774718</v>
      </c>
      <c r="J12" s="159">
        <v>5.0763888888888886E-2</v>
      </c>
      <c r="K12" s="83">
        <f>J12-J11</f>
        <v>1.5798611111111104E-2</v>
      </c>
      <c r="L12" s="83">
        <f>K12+K11</f>
        <v>3.4918981481481481E-2</v>
      </c>
      <c r="M12" s="85" t="s">
        <v>126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60</v>
      </c>
      <c r="C13" s="92">
        <v>4</v>
      </c>
      <c r="D13" s="92">
        <v>174</v>
      </c>
      <c r="E13" s="80">
        <f>D13-D12</f>
        <v>69</v>
      </c>
      <c r="F13" s="150">
        <f>MIN(F19:F87)</f>
        <v>39.53</v>
      </c>
      <c r="G13" s="147">
        <f>AVERAGE(F19:F83)</f>
        <v>39.956923076923104</v>
      </c>
      <c r="H13" s="114">
        <v>0</v>
      </c>
      <c r="I13" s="93">
        <f>G13-F13</f>
        <v>0.42692307692310294</v>
      </c>
      <c r="J13" s="83">
        <v>8.3391203703703717E-2</v>
      </c>
      <c r="K13" s="274">
        <f>J13-J12</f>
        <v>3.2627314814814831E-2</v>
      </c>
      <c r="L13" s="94">
        <f>K13+K10</f>
        <v>4.8472222222222236E-2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48">
        <f>AVERAGE(F10,F13)</f>
        <v>39.625</v>
      </c>
      <c r="G14" s="116">
        <f>AVERAGE(G10,G13)</f>
        <v>40.066990950226263</v>
      </c>
      <c r="H14" s="116" t="s">
        <v>67</v>
      </c>
      <c r="I14" s="99">
        <f>AVERAGE(I10,I13)</f>
        <v>0.44199095022626267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AVERAGE(F11,F12)</f>
        <v>40.21</v>
      </c>
      <c r="G15" s="105">
        <f>AVERAGE(G11,G12)</f>
        <v>40.495505093378611</v>
      </c>
      <c r="H15" s="105" t="s">
        <v>99</v>
      </c>
      <c r="I15" s="106">
        <f>AVERAGE(I11,I12)</f>
        <v>0.28550509337861385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39.917500000000004</v>
      </c>
      <c r="G16" s="109">
        <f>AVERAGE(C19:F86)</f>
        <v>40.207017543859628</v>
      </c>
      <c r="H16" s="110"/>
      <c r="I16" s="111">
        <f>AVERAGE(I10:I13)</f>
        <v>0.36374802180243826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Пикулин Паша</v>
      </c>
      <c r="D18" s="117" t="str">
        <f>B11</f>
        <v>Терещенко Андрей</v>
      </c>
      <c r="E18" s="117" t="str">
        <f>B12</f>
        <v>Терещенко Андрей</v>
      </c>
      <c r="F18" s="117" t="str">
        <f>B13</f>
        <v>Пикулин Паша</v>
      </c>
    </row>
    <row r="19" spans="2:14" x14ac:dyDescent="0.25">
      <c r="B19" s="1">
        <v>1</v>
      </c>
      <c r="C19" s="118">
        <v>42.46</v>
      </c>
      <c r="D19" s="119">
        <v>40.5</v>
      </c>
      <c r="E19" s="119">
        <v>41.15</v>
      </c>
      <c r="F19" s="120">
        <v>40.270000000000003</v>
      </c>
      <c r="M19" s="2"/>
      <c r="N19" s="2"/>
    </row>
    <row r="20" spans="2:14" x14ac:dyDescent="0.25">
      <c r="B20" s="1">
        <v>2</v>
      </c>
      <c r="C20" s="121">
        <v>39.92</v>
      </c>
      <c r="D20" s="122">
        <v>40.51</v>
      </c>
      <c r="E20" s="122">
        <v>41.06</v>
      </c>
      <c r="F20" s="123">
        <v>40.22</v>
      </c>
      <c r="M20" s="3"/>
      <c r="N20" s="3"/>
    </row>
    <row r="21" spans="2:14" x14ac:dyDescent="0.25">
      <c r="B21" s="1">
        <v>3</v>
      </c>
      <c r="C21" s="121">
        <v>39.93</v>
      </c>
      <c r="D21" s="122">
        <v>40.25</v>
      </c>
      <c r="E21" s="122">
        <v>41.07</v>
      </c>
      <c r="F21" s="123">
        <v>40.07</v>
      </c>
      <c r="M21" s="3"/>
      <c r="N21" s="3"/>
    </row>
    <row r="22" spans="2:14" x14ac:dyDescent="0.25">
      <c r="B22" s="1">
        <v>4</v>
      </c>
      <c r="C22" s="121">
        <v>39.72</v>
      </c>
      <c r="D22" s="122">
        <v>40.28</v>
      </c>
      <c r="E22" s="122">
        <v>40.79</v>
      </c>
      <c r="F22" s="123">
        <v>39.97</v>
      </c>
      <c r="M22" s="3"/>
      <c r="N22" s="3"/>
    </row>
    <row r="23" spans="2:14" x14ac:dyDescent="0.25">
      <c r="B23" s="1">
        <v>5</v>
      </c>
      <c r="C23" s="121">
        <v>39.79</v>
      </c>
      <c r="D23" s="122">
        <v>40.159999999999997</v>
      </c>
      <c r="E23" s="122">
        <v>40.85</v>
      </c>
      <c r="F23" s="123">
        <v>39.69</v>
      </c>
    </row>
    <row r="24" spans="2:14" x14ac:dyDescent="0.25">
      <c r="B24" s="1">
        <v>6</v>
      </c>
      <c r="C24" s="121">
        <v>39.840000000000003</v>
      </c>
      <c r="D24" s="122">
        <v>40.06</v>
      </c>
      <c r="E24" s="122">
        <v>40.81</v>
      </c>
      <c r="F24" s="123">
        <v>39.67</v>
      </c>
    </row>
    <row r="25" spans="2:14" x14ac:dyDescent="0.25">
      <c r="B25" s="1">
        <v>7</v>
      </c>
      <c r="C25" s="121">
        <v>39.909999999999997</v>
      </c>
      <c r="D25" s="122">
        <v>40.08</v>
      </c>
      <c r="E25" s="122">
        <v>40.590000000000003</v>
      </c>
      <c r="F25" s="123">
        <v>39.86</v>
      </c>
    </row>
    <row r="26" spans="2:14" x14ac:dyDescent="0.25">
      <c r="B26" s="1">
        <v>8</v>
      </c>
      <c r="C26" s="121">
        <v>39.9</v>
      </c>
      <c r="D26" s="122">
        <v>40.28</v>
      </c>
      <c r="E26" s="122">
        <v>40.53</v>
      </c>
      <c r="F26" s="123">
        <v>40.159999999999997</v>
      </c>
    </row>
    <row r="27" spans="2:14" x14ac:dyDescent="0.25">
      <c r="B27" s="1">
        <v>9</v>
      </c>
      <c r="C27" s="278">
        <v>39.880000000000003</v>
      </c>
      <c r="D27" s="122">
        <v>40.119999999999997</v>
      </c>
      <c r="E27" s="122">
        <v>40.950000000000003</v>
      </c>
      <c r="F27" s="123">
        <v>40.119999999999997</v>
      </c>
    </row>
    <row r="28" spans="2:14" x14ac:dyDescent="0.25">
      <c r="B28" s="1">
        <v>10</v>
      </c>
      <c r="C28" s="121">
        <v>39.78</v>
      </c>
      <c r="D28" s="122">
        <v>40.25</v>
      </c>
      <c r="E28" s="122">
        <v>40.799999999999997</v>
      </c>
      <c r="F28" s="123">
        <v>39.86</v>
      </c>
    </row>
    <row r="29" spans="2:14" x14ac:dyDescent="0.25">
      <c r="B29" s="1">
        <v>11</v>
      </c>
      <c r="C29" s="121">
        <v>40.21</v>
      </c>
      <c r="D29" s="122">
        <v>40.03</v>
      </c>
      <c r="E29" s="122">
        <v>40.67</v>
      </c>
      <c r="F29" s="123">
        <v>39.729999999999997</v>
      </c>
    </row>
    <row r="30" spans="2:14" x14ac:dyDescent="0.25">
      <c r="B30" s="1">
        <v>12</v>
      </c>
      <c r="C30" s="121">
        <v>39.93</v>
      </c>
      <c r="D30" s="122">
        <v>40.479999999999997</v>
      </c>
      <c r="E30" s="122">
        <v>40.79</v>
      </c>
      <c r="F30" s="123">
        <v>39.799999999999997</v>
      </c>
    </row>
    <row r="31" spans="2:14" x14ac:dyDescent="0.25">
      <c r="B31" s="1">
        <v>13</v>
      </c>
      <c r="C31" s="121">
        <v>40.07</v>
      </c>
      <c r="D31" s="122">
        <v>39.93</v>
      </c>
      <c r="E31" s="122">
        <v>40.909999999999997</v>
      </c>
      <c r="F31" s="123">
        <v>39.89</v>
      </c>
    </row>
    <row r="32" spans="2:14" x14ac:dyDescent="0.25">
      <c r="B32" s="1">
        <v>14</v>
      </c>
      <c r="C32" s="144">
        <v>40</v>
      </c>
      <c r="D32" s="122">
        <v>40.119999999999997</v>
      </c>
      <c r="E32" s="122">
        <v>40.700000000000003</v>
      </c>
      <c r="F32" s="123">
        <v>39.86</v>
      </c>
    </row>
    <row r="33" spans="2:6" x14ac:dyDescent="0.25">
      <c r="B33" s="1">
        <v>15</v>
      </c>
      <c r="C33" s="121">
        <v>39.9</v>
      </c>
      <c r="D33" s="122">
        <v>40.28</v>
      </c>
      <c r="E33" s="122">
        <v>41.01</v>
      </c>
      <c r="F33" s="123">
        <v>39.79</v>
      </c>
    </row>
    <row r="34" spans="2:6" x14ac:dyDescent="0.25">
      <c r="B34" s="1">
        <v>16</v>
      </c>
      <c r="C34" s="121">
        <v>40.26</v>
      </c>
      <c r="D34" s="122">
        <v>39.96</v>
      </c>
      <c r="E34" s="122">
        <v>40.71</v>
      </c>
      <c r="F34" s="123">
        <v>39.869999999999997</v>
      </c>
    </row>
    <row r="35" spans="2:6" x14ac:dyDescent="0.25">
      <c r="B35" s="1">
        <v>17</v>
      </c>
      <c r="C35" s="121">
        <v>40.159999999999997</v>
      </c>
      <c r="D35" s="122">
        <v>40.22</v>
      </c>
      <c r="E35" s="122">
        <v>40.64</v>
      </c>
      <c r="F35" s="123">
        <v>39.950000000000003</v>
      </c>
    </row>
    <row r="36" spans="2:6" x14ac:dyDescent="0.25">
      <c r="B36" s="1">
        <v>18</v>
      </c>
      <c r="C36" s="121">
        <v>40.119999999999997</v>
      </c>
      <c r="D36" s="122">
        <v>39.99</v>
      </c>
      <c r="E36" s="122">
        <v>40.56</v>
      </c>
      <c r="F36" s="123">
        <v>40.31</v>
      </c>
    </row>
    <row r="37" spans="2:6" x14ac:dyDescent="0.25">
      <c r="B37" s="1">
        <v>19</v>
      </c>
      <c r="C37" s="121">
        <v>39.96</v>
      </c>
      <c r="D37" s="122">
        <v>40.450000000000003</v>
      </c>
      <c r="E37" s="122">
        <v>40.57</v>
      </c>
      <c r="F37" s="123">
        <v>39.979999999999997</v>
      </c>
    </row>
    <row r="38" spans="2:6" x14ac:dyDescent="0.25">
      <c r="B38" s="1">
        <v>20</v>
      </c>
      <c r="C38" s="121">
        <v>40.19</v>
      </c>
      <c r="D38" s="122">
        <v>40.31</v>
      </c>
      <c r="E38" s="122">
        <v>40.72</v>
      </c>
      <c r="F38" s="123">
        <v>39.89</v>
      </c>
    </row>
    <row r="39" spans="2:6" x14ac:dyDescent="0.25">
      <c r="B39" s="1">
        <v>21</v>
      </c>
      <c r="C39" s="121">
        <v>40.21</v>
      </c>
      <c r="D39" s="122">
        <v>40.19</v>
      </c>
      <c r="E39" s="122">
        <v>40.67</v>
      </c>
      <c r="F39" s="123">
        <v>39.869999999999997</v>
      </c>
    </row>
    <row r="40" spans="2:6" x14ac:dyDescent="0.25">
      <c r="B40" s="1">
        <v>22</v>
      </c>
      <c r="C40" s="121">
        <v>40.11</v>
      </c>
      <c r="D40" s="122">
        <v>40.03</v>
      </c>
      <c r="E40" s="122">
        <v>40.619999999999997</v>
      </c>
      <c r="F40" s="123">
        <v>39.82</v>
      </c>
    </row>
    <row r="41" spans="2:6" x14ac:dyDescent="0.25">
      <c r="B41" s="1">
        <v>23</v>
      </c>
      <c r="C41" s="121">
        <v>40.03</v>
      </c>
      <c r="D41" s="122">
        <v>40.07</v>
      </c>
      <c r="E41" s="122">
        <v>41.38</v>
      </c>
      <c r="F41" s="123">
        <v>39.9</v>
      </c>
    </row>
    <row r="42" spans="2:6" x14ac:dyDescent="0.25">
      <c r="B42" s="1">
        <v>24</v>
      </c>
      <c r="C42" s="121">
        <v>40.159999999999997</v>
      </c>
      <c r="D42" s="122">
        <v>40.119999999999997</v>
      </c>
      <c r="E42" s="122">
        <v>40.72</v>
      </c>
      <c r="F42" s="123">
        <v>39.979999999999997</v>
      </c>
    </row>
    <row r="43" spans="2:6" x14ac:dyDescent="0.25">
      <c r="B43" s="1">
        <v>25</v>
      </c>
      <c r="C43" s="121">
        <v>40.200000000000003</v>
      </c>
      <c r="D43" s="122">
        <v>40.32</v>
      </c>
      <c r="E43" s="122">
        <v>40.89</v>
      </c>
      <c r="F43" s="123">
        <v>39.869999999999997</v>
      </c>
    </row>
    <row r="44" spans="2:6" x14ac:dyDescent="0.25">
      <c r="B44" s="1">
        <v>26</v>
      </c>
      <c r="C44" s="121">
        <v>40.24</v>
      </c>
      <c r="D44" s="122">
        <v>40.47</v>
      </c>
      <c r="E44" s="122">
        <v>40.71</v>
      </c>
      <c r="F44" s="123">
        <v>39.78</v>
      </c>
    </row>
    <row r="45" spans="2:6" x14ac:dyDescent="0.25">
      <c r="B45" s="1">
        <v>27</v>
      </c>
      <c r="C45" s="121">
        <v>40.39</v>
      </c>
      <c r="D45" s="122">
        <v>39.99</v>
      </c>
      <c r="E45" s="122">
        <v>41.13</v>
      </c>
      <c r="F45" s="123">
        <v>39.92</v>
      </c>
    </row>
    <row r="46" spans="2:6" x14ac:dyDescent="0.25">
      <c r="B46" s="1">
        <v>28</v>
      </c>
      <c r="C46" s="121">
        <v>40.31</v>
      </c>
      <c r="D46" s="122">
        <v>39.89</v>
      </c>
      <c r="E46" s="122">
        <v>40.67</v>
      </c>
      <c r="F46" s="123">
        <v>40.130000000000003</v>
      </c>
    </row>
    <row r="47" spans="2:6" x14ac:dyDescent="0.25">
      <c r="B47" s="1">
        <v>29</v>
      </c>
      <c r="C47" s="121">
        <v>40.21</v>
      </c>
      <c r="D47" s="122">
        <v>40.299999999999997</v>
      </c>
      <c r="E47" s="122">
        <v>40.54</v>
      </c>
      <c r="F47" s="123">
        <v>39.799999999999997</v>
      </c>
    </row>
    <row r="48" spans="2:6" x14ac:dyDescent="0.25">
      <c r="B48" s="1">
        <v>30</v>
      </c>
      <c r="C48" s="121">
        <v>40.36</v>
      </c>
      <c r="D48" s="122">
        <v>39.99</v>
      </c>
      <c r="E48" s="122">
        <v>40.659999999999997</v>
      </c>
      <c r="F48" s="123">
        <v>39.799999999999997</v>
      </c>
    </row>
    <row r="49" spans="2:6" x14ac:dyDescent="0.25">
      <c r="B49" s="1">
        <v>31</v>
      </c>
      <c r="C49" s="121">
        <v>40.47</v>
      </c>
      <c r="D49" s="122">
        <v>40.24</v>
      </c>
      <c r="E49" s="122">
        <v>41.1</v>
      </c>
      <c r="F49" s="123">
        <v>39.65</v>
      </c>
    </row>
    <row r="50" spans="2:6" x14ac:dyDescent="0.25">
      <c r="B50" s="1">
        <v>32</v>
      </c>
      <c r="C50" s="121">
        <v>40.5</v>
      </c>
      <c r="D50" s="122">
        <v>40.17</v>
      </c>
      <c r="E50" s="122"/>
      <c r="F50" s="123">
        <v>39.74</v>
      </c>
    </row>
    <row r="51" spans="2:6" x14ac:dyDescent="0.25">
      <c r="B51" s="1">
        <v>33</v>
      </c>
      <c r="C51" s="121">
        <v>40.44</v>
      </c>
      <c r="D51" s="122">
        <v>40.19</v>
      </c>
      <c r="E51" s="122"/>
      <c r="F51" s="123">
        <v>39.9</v>
      </c>
    </row>
    <row r="52" spans="2:6" x14ac:dyDescent="0.25">
      <c r="B52" s="1">
        <v>34</v>
      </c>
      <c r="C52" s="121">
        <v>40.46</v>
      </c>
      <c r="D52" s="122">
        <v>39.93</v>
      </c>
      <c r="E52" s="122"/>
      <c r="F52" s="123">
        <v>40.380000000000003</v>
      </c>
    </row>
    <row r="53" spans="2:6" x14ac:dyDescent="0.25">
      <c r="B53" s="1">
        <v>35</v>
      </c>
      <c r="C53" s="121"/>
      <c r="D53" s="122">
        <v>40.159999999999997</v>
      </c>
      <c r="E53" s="122"/>
      <c r="F53" s="123">
        <v>39.81</v>
      </c>
    </row>
    <row r="54" spans="2:6" x14ac:dyDescent="0.25">
      <c r="B54" s="1">
        <v>36</v>
      </c>
      <c r="C54" s="121"/>
      <c r="D54" s="122">
        <v>40.07</v>
      </c>
      <c r="E54" s="122"/>
      <c r="F54" s="123">
        <v>39.909999999999997</v>
      </c>
    </row>
    <row r="55" spans="2:6" x14ac:dyDescent="0.25">
      <c r="B55" s="1">
        <v>37</v>
      </c>
      <c r="C55" s="121"/>
      <c r="D55" s="122">
        <v>40.21</v>
      </c>
      <c r="E55" s="122"/>
      <c r="F55" s="123">
        <v>40.1</v>
      </c>
    </row>
    <row r="56" spans="2:6" x14ac:dyDescent="0.25">
      <c r="B56" s="1">
        <v>38</v>
      </c>
      <c r="C56" s="121"/>
      <c r="D56" s="122">
        <v>40.450000000000003</v>
      </c>
      <c r="E56" s="122"/>
      <c r="F56" s="123">
        <v>40.14</v>
      </c>
    </row>
    <row r="57" spans="2:6" x14ac:dyDescent="0.25">
      <c r="B57" s="1">
        <v>39</v>
      </c>
      <c r="C57" s="121"/>
      <c r="D57" s="122"/>
      <c r="E57" s="122"/>
      <c r="F57" s="123">
        <v>39.799999999999997</v>
      </c>
    </row>
    <row r="58" spans="2:6" x14ac:dyDescent="0.25">
      <c r="B58" s="1">
        <v>40</v>
      </c>
      <c r="C58" s="121"/>
      <c r="D58" s="122"/>
      <c r="E58" s="122"/>
      <c r="F58" s="123">
        <v>39.729999999999997</v>
      </c>
    </row>
    <row r="59" spans="2:6" x14ac:dyDescent="0.25">
      <c r="B59" s="1">
        <v>41</v>
      </c>
      <c r="C59" s="121"/>
      <c r="D59" s="122"/>
      <c r="E59" s="122"/>
      <c r="F59" s="123">
        <v>40.19</v>
      </c>
    </row>
    <row r="60" spans="2:6" x14ac:dyDescent="0.25">
      <c r="B60" s="1">
        <v>42</v>
      </c>
      <c r="C60" s="121"/>
      <c r="D60" s="122"/>
      <c r="E60" s="122"/>
      <c r="F60" s="123">
        <v>39.729999999999997</v>
      </c>
    </row>
    <row r="61" spans="2:6" x14ac:dyDescent="0.25">
      <c r="B61" s="1">
        <v>43</v>
      </c>
      <c r="C61" s="121"/>
      <c r="D61" s="122"/>
      <c r="E61" s="122"/>
      <c r="F61" s="123">
        <v>39.93</v>
      </c>
    </row>
    <row r="62" spans="2:6" x14ac:dyDescent="0.25">
      <c r="B62" s="1">
        <v>44</v>
      </c>
      <c r="C62" s="121"/>
      <c r="D62" s="122"/>
      <c r="E62" s="122"/>
      <c r="F62" s="123">
        <v>39.71</v>
      </c>
    </row>
    <row r="63" spans="2:6" x14ac:dyDescent="0.25">
      <c r="B63" s="1">
        <v>45</v>
      </c>
      <c r="C63" s="121"/>
      <c r="D63" s="122"/>
      <c r="E63" s="122"/>
      <c r="F63" s="123">
        <v>39.67</v>
      </c>
    </row>
    <row r="64" spans="2:6" x14ac:dyDescent="0.25">
      <c r="B64" s="1">
        <v>46</v>
      </c>
      <c r="C64" s="121"/>
      <c r="D64" s="122"/>
      <c r="E64" s="122"/>
      <c r="F64" s="123">
        <v>40.159999999999997</v>
      </c>
    </row>
    <row r="65" spans="2:6" x14ac:dyDescent="0.25">
      <c r="B65" s="1">
        <v>47</v>
      </c>
      <c r="C65" s="121"/>
      <c r="D65" s="122"/>
      <c r="E65" s="122"/>
      <c r="F65" s="123">
        <v>39.69</v>
      </c>
    </row>
    <row r="66" spans="2:6" x14ac:dyDescent="0.25">
      <c r="B66" s="1">
        <v>48</v>
      </c>
      <c r="C66" s="121"/>
      <c r="D66" s="122"/>
      <c r="E66" s="122"/>
      <c r="F66" s="123">
        <v>39.840000000000003</v>
      </c>
    </row>
    <row r="67" spans="2:6" x14ac:dyDescent="0.25">
      <c r="B67" s="1">
        <v>49</v>
      </c>
      <c r="C67" s="121"/>
      <c r="D67" s="122"/>
      <c r="E67" s="122"/>
      <c r="F67" s="123">
        <v>39.72</v>
      </c>
    </row>
    <row r="68" spans="2:6" x14ac:dyDescent="0.25">
      <c r="B68" s="1">
        <v>50</v>
      </c>
      <c r="C68" s="121"/>
      <c r="D68" s="122"/>
      <c r="E68" s="122"/>
      <c r="F68" s="123">
        <v>39.69</v>
      </c>
    </row>
    <row r="69" spans="2:6" x14ac:dyDescent="0.25">
      <c r="B69" s="1">
        <v>51</v>
      </c>
      <c r="C69" s="121"/>
      <c r="D69" s="122"/>
      <c r="E69" s="122"/>
      <c r="F69" s="123">
        <v>39.9</v>
      </c>
    </row>
    <row r="70" spans="2:6" x14ac:dyDescent="0.25">
      <c r="B70" s="1">
        <v>52</v>
      </c>
      <c r="C70" s="121"/>
      <c r="D70" s="122"/>
      <c r="E70" s="122"/>
      <c r="F70" s="123">
        <v>39.9</v>
      </c>
    </row>
    <row r="71" spans="2:6" x14ac:dyDescent="0.25">
      <c r="B71" s="1">
        <v>53</v>
      </c>
      <c r="C71" s="121"/>
      <c r="D71" s="122"/>
      <c r="E71" s="122"/>
      <c r="F71" s="123">
        <v>39.909999999999997</v>
      </c>
    </row>
    <row r="72" spans="2:6" x14ac:dyDescent="0.25">
      <c r="B72" s="1">
        <v>54</v>
      </c>
      <c r="C72" s="121"/>
      <c r="D72" s="122"/>
      <c r="E72" s="122"/>
      <c r="F72" s="123">
        <v>39.82</v>
      </c>
    </row>
    <row r="73" spans="2:6" x14ac:dyDescent="0.25">
      <c r="B73" s="1">
        <v>55</v>
      </c>
      <c r="C73" s="121"/>
      <c r="D73" s="122"/>
      <c r="E73" s="122"/>
      <c r="F73" s="123">
        <v>39.75</v>
      </c>
    </row>
    <row r="74" spans="2:6" x14ac:dyDescent="0.25">
      <c r="B74" s="1">
        <v>56</v>
      </c>
      <c r="C74" s="121"/>
      <c r="D74" s="122"/>
      <c r="E74" s="122"/>
      <c r="F74" s="123">
        <v>39.659999999999997</v>
      </c>
    </row>
    <row r="75" spans="2:6" x14ac:dyDescent="0.25">
      <c r="B75" s="1">
        <v>57</v>
      </c>
      <c r="C75" s="121"/>
      <c r="D75" s="122"/>
      <c r="E75" s="122"/>
      <c r="F75" s="123">
        <v>39.79</v>
      </c>
    </row>
    <row r="76" spans="2:6" x14ac:dyDescent="0.25">
      <c r="B76" s="1">
        <v>58</v>
      </c>
      <c r="C76" s="121"/>
      <c r="D76" s="122"/>
      <c r="E76" s="122"/>
      <c r="F76" s="123">
        <v>39.53</v>
      </c>
    </row>
    <row r="77" spans="2:6" x14ac:dyDescent="0.25">
      <c r="B77" s="1">
        <v>59</v>
      </c>
      <c r="C77" s="121"/>
      <c r="D77" s="122"/>
      <c r="E77" s="122"/>
      <c r="F77" s="123">
        <v>39.78</v>
      </c>
    </row>
    <row r="78" spans="2:6" x14ac:dyDescent="0.25">
      <c r="B78" s="1">
        <v>60</v>
      </c>
      <c r="C78" s="121"/>
      <c r="D78" s="122"/>
      <c r="E78" s="122"/>
      <c r="F78" s="123">
        <v>39.770000000000003</v>
      </c>
    </row>
    <row r="79" spans="2:6" x14ac:dyDescent="0.25">
      <c r="B79" s="1">
        <v>61</v>
      </c>
      <c r="C79" s="121"/>
      <c r="D79" s="122"/>
      <c r="E79" s="122"/>
      <c r="F79" s="123">
        <v>40.619999999999997</v>
      </c>
    </row>
    <row r="80" spans="2:6" x14ac:dyDescent="0.25">
      <c r="B80" s="1">
        <v>62</v>
      </c>
      <c r="C80" s="121"/>
      <c r="D80" s="122"/>
      <c r="E80" s="122"/>
      <c r="F80" s="123">
        <v>40.549999999999997</v>
      </c>
    </row>
    <row r="81" spans="2:6" x14ac:dyDescent="0.25">
      <c r="B81" s="1">
        <v>63</v>
      </c>
      <c r="C81" s="121"/>
      <c r="D81" s="122"/>
      <c r="E81" s="122"/>
      <c r="F81" s="123">
        <v>39.840000000000003</v>
      </c>
    </row>
    <row r="82" spans="2:6" x14ac:dyDescent="0.25">
      <c r="B82" s="1">
        <v>64</v>
      </c>
      <c r="C82" s="121"/>
      <c r="D82" s="122"/>
      <c r="E82" s="122"/>
      <c r="F82" s="123">
        <v>40.17</v>
      </c>
    </row>
    <row r="83" spans="2:6" ht="15.75" thickBot="1" x14ac:dyDescent="0.3">
      <c r="B83" s="1">
        <v>65</v>
      </c>
      <c r="C83" s="124"/>
      <c r="D83" s="125"/>
      <c r="E83" s="125"/>
      <c r="F83" s="126">
        <v>42.89</v>
      </c>
    </row>
    <row r="84" spans="2:6" x14ac:dyDescent="0.25">
      <c r="B84" s="1">
        <v>66</v>
      </c>
      <c r="F84" s="2">
        <v>40.11</v>
      </c>
    </row>
    <row r="85" spans="2:6" x14ac:dyDescent="0.25">
      <c r="B85" s="1">
        <v>67</v>
      </c>
      <c r="F85" s="2">
        <v>39.89</v>
      </c>
    </row>
    <row r="86" spans="2:6" x14ac:dyDescent="0.25">
      <c r="B86" s="1">
        <v>68</v>
      </c>
      <c r="F86" s="2">
        <v>40.159999999999997</v>
      </c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14" zoomScale="75" zoomScaleNormal="75" workbookViewId="0">
      <selection activeCell="G16" sqref="G1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123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61</v>
      </c>
      <c r="C10" s="79">
        <v>4</v>
      </c>
      <c r="D10" s="79">
        <v>41</v>
      </c>
      <c r="E10" s="80">
        <f>D10</f>
        <v>41</v>
      </c>
      <c r="F10" s="150">
        <f>MIN(C19:C83)</f>
        <v>39.46</v>
      </c>
      <c r="G10" s="141">
        <f>AVERAGE(C19:C83)</f>
        <v>39.894146341463419</v>
      </c>
      <c r="H10" s="81">
        <v>0</v>
      </c>
      <c r="I10" s="82">
        <f>G10-F10</f>
        <v>0.43414634146341768</v>
      </c>
      <c r="J10" s="83">
        <v>1.8958333333333334E-2</v>
      </c>
      <c r="K10" s="83">
        <f>J10</f>
        <v>1.8958333333333334E-2</v>
      </c>
      <c r="L10" s="84">
        <f>K10</f>
        <v>1.8958333333333334E-2</v>
      </c>
      <c r="M10" s="162" t="s">
        <v>127</v>
      </c>
      <c r="N10" s="86"/>
      <c r="O10" s="142"/>
      <c r="P10" s="88"/>
    </row>
    <row r="11" spans="1:16" s="3" customFormat="1" ht="30" customHeight="1" thickBot="1" x14ac:dyDescent="0.3">
      <c r="A11" s="77">
        <v>2</v>
      </c>
      <c r="B11" s="78" t="s">
        <v>111</v>
      </c>
      <c r="C11" s="79">
        <v>7</v>
      </c>
      <c r="D11" s="79">
        <v>105</v>
      </c>
      <c r="E11" s="80">
        <f>D11-D10</f>
        <v>64</v>
      </c>
      <c r="F11" s="152">
        <f>MIN(D19:D83)</f>
        <v>39.97</v>
      </c>
      <c r="G11" s="140">
        <f>AVERAGE(D19:D83)</f>
        <v>40.3188888888889</v>
      </c>
      <c r="H11" s="81">
        <v>7</v>
      </c>
      <c r="I11" s="82">
        <f>G11-F11</f>
        <v>0.34888888888890079</v>
      </c>
      <c r="J11" s="83">
        <v>5.002314814814815E-2</v>
      </c>
      <c r="K11" s="83">
        <f>J11-J10</f>
        <v>3.1064814814814816E-2</v>
      </c>
      <c r="L11" s="84">
        <f>K11</f>
        <v>3.1064814814814816E-2</v>
      </c>
      <c r="M11" s="85" t="s">
        <v>128</v>
      </c>
      <c r="N11" s="86">
        <v>-6</v>
      </c>
      <c r="O11" s="275" t="s">
        <v>130</v>
      </c>
      <c r="P11" s="88"/>
    </row>
    <row r="12" spans="1:16" s="3" customFormat="1" ht="30" customHeight="1" x14ac:dyDescent="0.25">
      <c r="A12" s="77">
        <v>3</v>
      </c>
      <c r="B12" s="78" t="s">
        <v>111</v>
      </c>
      <c r="C12" s="89">
        <v>8</v>
      </c>
      <c r="D12" s="79">
        <v>140</v>
      </c>
      <c r="E12" s="80">
        <f>D12-D11</f>
        <v>35</v>
      </c>
      <c r="F12" s="161">
        <f>MIN(E19:E81)</f>
        <v>40.200000000000003</v>
      </c>
      <c r="G12" s="231">
        <f>AVERAGE(E19:E83)</f>
        <v>40.58117647058824</v>
      </c>
      <c r="H12" s="81">
        <v>1</v>
      </c>
      <c r="I12" s="82">
        <f>G12-F12</f>
        <v>0.38117647058823678</v>
      </c>
      <c r="J12" s="83">
        <v>6.7164351851851864E-2</v>
      </c>
      <c r="K12" s="83">
        <f>J12-J11</f>
        <v>1.7141203703703714E-2</v>
      </c>
      <c r="L12" s="83">
        <f>K12+K11</f>
        <v>4.820601851851853E-2</v>
      </c>
      <c r="M12" s="85" t="s">
        <v>129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61</v>
      </c>
      <c r="C13" s="92">
        <v>69</v>
      </c>
      <c r="D13" s="92">
        <v>173</v>
      </c>
      <c r="E13" s="80">
        <f>D13-D12</f>
        <v>33</v>
      </c>
      <c r="F13" s="112">
        <f>MIN(F19:F83)</f>
        <v>40.369999999999997</v>
      </c>
      <c r="G13" s="113">
        <f>AVERAGE(F19:F83)</f>
        <v>40.901249999999997</v>
      </c>
      <c r="H13" s="114">
        <v>2</v>
      </c>
      <c r="I13" s="93">
        <f>G13-F13</f>
        <v>0.53125</v>
      </c>
      <c r="J13" s="83">
        <v>8.3391203703703717E-2</v>
      </c>
      <c r="K13" s="95">
        <f>J13-J12</f>
        <v>1.6226851851851853E-2</v>
      </c>
      <c r="L13" s="94">
        <f>K13+K10</f>
        <v>3.5185185185185187E-2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AVERAGE(F10,F13)</f>
        <v>39.914999999999999</v>
      </c>
      <c r="G14" s="116">
        <f>AVERAGE(G10,G13)</f>
        <v>40.397698170731708</v>
      </c>
      <c r="H14" s="116" t="s">
        <v>66</v>
      </c>
      <c r="I14" s="99">
        <f>AVERAGE(I10,I13)</f>
        <v>0.48269817073170884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AVERAGE(F11,F12)</f>
        <v>40.085000000000001</v>
      </c>
      <c r="G15" s="105">
        <f>AVERAGE(G11,G12)</f>
        <v>40.45003267973857</v>
      </c>
      <c r="H15" s="105" t="s">
        <v>159</v>
      </c>
      <c r="I15" s="106">
        <f>AVERAGE(I11,I12)</f>
        <v>0.36503267973856879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</v>
      </c>
      <c r="G16" s="109">
        <f>AVERAGE(C19:F83)</f>
        <v>40.378529411764731</v>
      </c>
      <c r="H16" s="110"/>
      <c r="I16" s="111">
        <f>AVERAGE(I10:I13)</f>
        <v>0.42386542523513882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Манило Денис</v>
      </c>
      <c r="D18" s="117" t="str">
        <f>B11</f>
        <v>Хлопонин Андрей</v>
      </c>
      <c r="E18" s="117" t="str">
        <f>B12</f>
        <v>Хлопонин Андрей</v>
      </c>
      <c r="F18" s="117" t="str">
        <f>B13</f>
        <v>Манило Денис</v>
      </c>
    </row>
    <row r="19" spans="2:14" x14ac:dyDescent="0.25">
      <c r="B19" s="1">
        <v>1</v>
      </c>
      <c r="C19" s="118">
        <v>42.47</v>
      </c>
      <c r="D19" s="119">
        <v>40.28</v>
      </c>
      <c r="E19" s="119">
        <v>40.659999999999997</v>
      </c>
      <c r="F19" s="120">
        <v>41.13</v>
      </c>
      <c r="M19" s="2"/>
      <c r="N19" s="2"/>
    </row>
    <row r="20" spans="2:14" x14ac:dyDescent="0.25">
      <c r="B20" s="1">
        <v>2</v>
      </c>
      <c r="C20" s="121">
        <v>39.909999999999997</v>
      </c>
      <c r="D20" s="122">
        <v>40.18</v>
      </c>
      <c r="E20" s="122">
        <v>40.94</v>
      </c>
      <c r="F20" s="123">
        <v>40.89</v>
      </c>
      <c r="M20" s="3"/>
      <c r="N20" s="3"/>
    </row>
    <row r="21" spans="2:14" x14ac:dyDescent="0.25">
      <c r="B21" s="1">
        <v>3</v>
      </c>
      <c r="C21" s="121">
        <v>39.619999999999997</v>
      </c>
      <c r="D21" s="122">
        <v>40.299999999999997</v>
      </c>
      <c r="E21" s="122">
        <v>40.72</v>
      </c>
      <c r="F21" s="123">
        <v>40.630000000000003</v>
      </c>
      <c r="M21" s="3"/>
      <c r="N21" s="3"/>
    </row>
    <row r="22" spans="2:14" x14ac:dyDescent="0.25">
      <c r="B22" s="1">
        <v>4</v>
      </c>
      <c r="C22" s="121">
        <v>39.61</v>
      </c>
      <c r="D22" s="122">
        <v>40.28</v>
      </c>
      <c r="E22" s="122">
        <v>40.46</v>
      </c>
      <c r="F22" s="123">
        <v>40.729999999999997</v>
      </c>
      <c r="M22" s="3"/>
      <c r="N22" s="3"/>
    </row>
    <row r="23" spans="2:14" x14ac:dyDescent="0.25">
      <c r="B23" s="1">
        <v>5</v>
      </c>
      <c r="C23" s="121">
        <v>39.58</v>
      </c>
      <c r="D23" s="122">
        <v>40.15</v>
      </c>
      <c r="E23" s="122">
        <v>40.56</v>
      </c>
      <c r="F23" s="123">
        <v>40.74</v>
      </c>
    </row>
    <row r="24" spans="2:14" x14ac:dyDescent="0.25">
      <c r="B24" s="1">
        <v>6</v>
      </c>
      <c r="C24" s="121">
        <v>39.46</v>
      </c>
      <c r="D24" s="122">
        <v>40.19</v>
      </c>
      <c r="E24" s="122">
        <v>40.479999999999997</v>
      </c>
      <c r="F24" s="123">
        <v>40.57</v>
      </c>
    </row>
    <row r="25" spans="2:14" x14ac:dyDescent="0.25">
      <c r="B25" s="1">
        <v>7</v>
      </c>
      <c r="C25" s="121">
        <v>39.58</v>
      </c>
      <c r="D25" s="122">
        <v>40.06</v>
      </c>
      <c r="E25" s="122">
        <v>40.520000000000003</v>
      </c>
      <c r="F25" s="123">
        <v>40.549999999999997</v>
      </c>
    </row>
    <row r="26" spans="2:14" x14ac:dyDescent="0.25">
      <c r="B26" s="1">
        <v>8</v>
      </c>
      <c r="C26" s="121">
        <v>39.6</v>
      </c>
      <c r="D26" s="122">
        <v>40.090000000000003</v>
      </c>
      <c r="E26" s="122">
        <v>40.35</v>
      </c>
      <c r="F26" s="123">
        <v>40.5</v>
      </c>
    </row>
    <row r="27" spans="2:14" x14ac:dyDescent="0.25">
      <c r="B27" s="1">
        <v>9</v>
      </c>
      <c r="C27" s="121">
        <v>39.64</v>
      </c>
      <c r="D27" s="122">
        <v>40.17</v>
      </c>
      <c r="E27" s="122">
        <v>40.409999999999997</v>
      </c>
      <c r="F27" s="123">
        <v>40.53</v>
      </c>
    </row>
    <row r="28" spans="2:14" x14ac:dyDescent="0.25">
      <c r="B28" s="1">
        <v>10</v>
      </c>
      <c r="C28" s="121">
        <v>39.770000000000003</v>
      </c>
      <c r="D28" s="122">
        <v>40.31</v>
      </c>
      <c r="E28" s="122">
        <v>40.28</v>
      </c>
      <c r="F28" s="123">
        <v>40.44</v>
      </c>
    </row>
    <row r="29" spans="2:14" x14ac:dyDescent="0.25">
      <c r="B29" s="1">
        <v>11</v>
      </c>
      <c r="C29" s="121">
        <v>39.729999999999997</v>
      </c>
      <c r="D29" s="122">
        <v>40.549999999999997</v>
      </c>
      <c r="E29" s="122">
        <v>40.47</v>
      </c>
      <c r="F29" s="123">
        <v>40.54</v>
      </c>
    </row>
    <row r="30" spans="2:14" x14ac:dyDescent="0.25">
      <c r="B30" s="1">
        <v>12</v>
      </c>
      <c r="C30" s="121">
        <v>39.74</v>
      </c>
      <c r="D30" s="122">
        <v>42.1</v>
      </c>
      <c r="E30" s="122">
        <v>40.49</v>
      </c>
      <c r="F30" s="123">
        <v>40.369999999999997</v>
      </c>
    </row>
    <row r="31" spans="2:14" x14ac:dyDescent="0.25">
      <c r="B31" s="1">
        <v>13</v>
      </c>
      <c r="C31" s="121">
        <v>39.81</v>
      </c>
      <c r="D31" s="122">
        <v>41.64</v>
      </c>
      <c r="E31" s="122">
        <v>40.200000000000003</v>
      </c>
      <c r="F31" s="123">
        <v>40.549999999999997</v>
      </c>
    </row>
    <row r="32" spans="2:14" x14ac:dyDescent="0.25">
      <c r="B32" s="1">
        <v>14</v>
      </c>
      <c r="C32" s="144">
        <v>39.840000000000003</v>
      </c>
      <c r="D32" s="122">
        <v>40.35</v>
      </c>
      <c r="E32" s="122">
        <v>40.630000000000003</v>
      </c>
      <c r="F32" s="123">
        <v>40.479999999999997</v>
      </c>
    </row>
    <row r="33" spans="2:6" x14ac:dyDescent="0.25">
      <c r="B33" s="1">
        <v>15</v>
      </c>
      <c r="C33" s="121">
        <v>39.79</v>
      </c>
      <c r="D33" s="122">
        <v>42.13</v>
      </c>
      <c r="E33" s="122">
        <v>40.479999999999997</v>
      </c>
      <c r="F33" s="123">
        <v>40.549999999999997</v>
      </c>
    </row>
    <row r="34" spans="2:6" x14ac:dyDescent="0.25">
      <c r="B34" s="1">
        <v>16</v>
      </c>
      <c r="C34" s="278">
        <v>39.93</v>
      </c>
      <c r="D34" s="122">
        <v>40.590000000000003</v>
      </c>
      <c r="E34" s="122">
        <v>40.5</v>
      </c>
      <c r="F34" s="123">
        <v>40.43</v>
      </c>
    </row>
    <row r="35" spans="2:6" x14ac:dyDescent="0.25">
      <c r="B35" s="1">
        <v>17</v>
      </c>
      <c r="C35" s="121">
        <v>39.81</v>
      </c>
      <c r="D35" s="122">
        <v>40.43</v>
      </c>
      <c r="E35" s="122">
        <v>40.46</v>
      </c>
      <c r="F35" s="123">
        <v>40.520000000000003</v>
      </c>
    </row>
    <row r="36" spans="2:6" x14ac:dyDescent="0.25">
      <c r="B36" s="1">
        <v>18</v>
      </c>
      <c r="C36" s="121">
        <v>39.86</v>
      </c>
      <c r="D36" s="122">
        <v>40.200000000000003</v>
      </c>
      <c r="E36" s="122">
        <v>40.68</v>
      </c>
      <c r="F36" s="123">
        <v>40.51</v>
      </c>
    </row>
    <row r="37" spans="2:6" x14ac:dyDescent="0.25">
      <c r="B37" s="1">
        <v>19</v>
      </c>
      <c r="C37" s="121">
        <v>39.76</v>
      </c>
      <c r="D37" s="122">
        <v>40.14</v>
      </c>
      <c r="E37" s="122">
        <v>40.51</v>
      </c>
      <c r="F37" s="123">
        <v>40.53</v>
      </c>
    </row>
    <row r="38" spans="2:6" x14ac:dyDescent="0.25">
      <c r="B38" s="1">
        <v>20</v>
      </c>
      <c r="C38" s="121">
        <v>39.81</v>
      </c>
      <c r="D38" s="122">
        <v>40.31</v>
      </c>
      <c r="E38" s="122">
        <v>40.630000000000003</v>
      </c>
      <c r="F38" s="280">
        <v>40.630000000000003</v>
      </c>
    </row>
    <row r="39" spans="2:6" x14ac:dyDescent="0.25">
      <c r="B39" s="1">
        <v>21</v>
      </c>
      <c r="C39" s="121">
        <v>39.9</v>
      </c>
      <c r="D39" s="122">
        <v>40.25</v>
      </c>
      <c r="E39" s="122">
        <v>40.69</v>
      </c>
      <c r="F39" s="123">
        <v>40.58</v>
      </c>
    </row>
    <row r="40" spans="2:6" x14ac:dyDescent="0.25">
      <c r="B40" s="1">
        <v>22</v>
      </c>
      <c r="C40" s="121">
        <v>39.81</v>
      </c>
      <c r="D40" s="122">
        <v>40.119999999999997</v>
      </c>
      <c r="E40" s="122">
        <v>41.5</v>
      </c>
      <c r="F40" s="123">
        <v>40.700000000000003</v>
      </c>
    </row>
    <row r="41" spans="2:6" x14ac:dyDescent="0.25">
      <c r="B41" s="1">
        <v>23</v>
      </c>
      <c r="C41" s="121">
        <v>39.81</v>
      </c>
      <c r="D41" s="122">
        <v>40.200000000000003</v>
      </c>
      <c r="E41" s="122">
        <v>40.61</v>
      </c>
      <c r="F41" s="123">
        <v>40.729999999999997</v>
      </c>
    </row>
    <row r="42" spans="2:6" x14ac:dyDescent="0.25">
      <c r="B42" s="1">
        <v>24</v>
      </c>
      <c r="C42" s="121">
        <v>39.67</v>
      </c>
      <c r="D42" s="122">
        <v>40.270000000000003</v>
      </c>
      <c r="E42" s="122">
        <v>40.56</v>
      </c>
      <c r="F42" s="123">
        <v>40.82</v>
      </c>
    </row>
    <row r="43" spans="2:6" x14ac:dyDescent="0.25">
      <c r="B43" s="1">
        <v>25</v>
      </c>
      <c r="C43" s="121">
        <v>39.86</v>
      </c>
      <c r="D43" s="122">
        <v>40.409999999999997</v>
      </c>
      <c r="E43" s="122">
        <v>40.479999999999997</v>
      </c>
      <c r="F43" s="123">
        <v>41.32</v>
      </c>
    </row>
    <row r="44" spans="2:6" x14ac:dyDescent="0.25">
      <c r="B44" s="1">
        <v>26</v>
      </c>
      <c r="C44" s="121">
        <v>39.85</v>
      </c>
      <c r="D44" s="122">
        <v>40.22</v>
      </c>
      <c r="E44" s="122">
        <v>40.619999999999997</v>
      </c>
      <c r="F44" s="123">
        <v>40.83</v>
      </c>
    </row>
    <row r="45" spans="2:6" x14ac:dyDescent="0.25">
      <c r="B45" s="1">
        <v>27</v>
      </c>
      <c r="C45" s="121">
        <v>39.729999999999997</v>
      </c>
      <c r="D45" s="122">
        <v>40.270000000000003</v>
      </c>
      <c r="E45" s="122">
        <v>40.479999999999997</v>
      </c>
      <c r="F45" s="123">
        <v>44.48</v>
      </c>
    </row>
    <row r="46" spans="2:6" x14ac:dyDescent="0.25">
      <c r="B46" s="1">
        <v>28</v>
      </c>
      <c r="C46" s="121">
        <v>39.85</v>
      </c>
      <c r="D46" s="122">
        <v>40.32</v>
      </c>
      <c r="E46" s="279">
        <v>40.520000000000003</v>
      </c>
      <c r="F46" s="123">
        <v>40.86</v>
      </c>
    </row>
    <row r="47" spans="2:6" x14ac:dyDescent="0.25">
      <c r="B47" s="1">
        <v>29</v>
      </c>
      <c r="C47" s="121">
        <v>39.89</v>
      </c>
      <c r="D47" s="122">
        <v>40.270000000000003</v>
      </c>
      <c r="E47" s="122">
        <v>40.54</v>
      </c>
      <c r="F47" s="123">
        <v>40.64</v>
      </c>
    </row>
    <row r="48" spans="2:6" x14ac:dyDescent="0.25">
      <c r="B48" s="1">
        <v>30</v>
      </c>
      <c r="C48" s="121">
        <v>39.979999999999997</v>
      </c>
      <c r="D48" s="122">
        <v>40.090000000000003</v>
      </c>
      <c r="E48" s="122">
        <v>40.89</v>
      </c>
      <c r="F48" s="123">
        <v>40.57</v>
      </c>
    </row>
    <row r="49" spans="2:6" x14ac:dyDescent="0.25">
      <c r="B49" s="1">
        <v>31</v>
      </c>
      <c r="C49" s="121">
        <v>39.96</v>
      </c>
      <c r="D49" s="122">
        <v>40.32</v>
      </c>
      <c r="E49" s="122">
        <v>40.47</v>
      </c>
      <c r="F49" s="123">
        <v>42.78</v>
      </c>
    </row>
    <row r="50" spans="2:6" x14ac:dyDescent="0.25">
      <c r="B50" s="1">
        <v>32</v>
      </c>
      <c r="C50" s="121">
        <v>39.83</v>
      </c>
      <c r="D50" s="122">
        <v>40.159999999999997</v>
      </c>
      <c r="E50" s="122">
        <v>40.47</v>
      </c>
      <c r="F50" s="123">
        <v>42.71</v>
      </c>
    </row>
    <row r="51" spans="2:6" x14ac:dyDescent="0.25">
      <c r="B51" s="1">
        <v>33</v>
      </c>
      <c r="C51" s="121">
        <v>39.89</v>
      </c>
      <c r="D51" s="122">
        <v>40.04</v>
      </c>
      <c r="E51" s="122">
        <v>40.67</v>
      </c>
      <c r="F51" s="123"/>
    </row>
    <row r="52" spans="2:6" x14ac:dyDescent="0.25">
      <c r="B52" s="1">
        <v>34</v>
      </c>
      <c r="C52" s="121">
        <v>40.159999999999997</v>
      </c>
      <c r="D52" s="122">
        <v>40.14</v>
      </c>
      <c r="E52" s="122">
        <v>40.83</v>
      </c>
      <c r="F52" s="123"/>
    </row>
    <row r="53" spans="2:6" x14ac:dyDescent="0.25">
      <c r="B53" s="1">
        <v>35</v>
      </c>
      <c r="C53" s="121">
        <v>40.36</v>
      </c>
      <c r="D53" s="122">
        <v>40.35</v>
      </c>
      <c r="E53" s="122"/>
      <c r="F53" s="123"/>
    </row>
    <row r="54" spans="2:6" x14ac:dyDescent="0.25">
      <c r="B54" s="1">
        <v>36</v>
      </c>
      <c r="C54" s="121">
        <v>40.08</v>
      </c>
      <c r="D54" s="122">
        <v>40.25</v>
      </c>
      <c r="E54" s="122"/>
      <c r="F54" s="123"/>
    </row>
    <row r="55" spans="2:6" x14ac:dyDescent="0.25">
      <c r="B55" s="1">
        <v>37</v>
      </c>
      <c r="C55" s="121">
        <v>39.93</v>
      </c>
      <c r="D55" s="122">
        <v>40.14</v>
      </c>
      <c r="E55" s="122"/>
      <c r="F55" s="123"/>
    </row>
    <row r="56" spans="2:6" x14ac:dyDescent="0.25">
      <c r="B56" s="1">
        <v>38</v>
      </c>
      <c r="C56" s="121">
        <v>39.92</v>
      </c>
      <c r="D56" s="122">
        <v>40.24</v>
      </c>
      <c r="E56" s="122"/>
      <c r="F56" s="123"/>
    </row>
    <row r="57" spans="2:6" x14ac:dyDescent="0.25">
      <c r="B57" s="1">
        <v>39</v>
      </c>
      <c r="C57" s="121">
        <v>40.04</v>
      </c>
      <c r="D57" s="122">
        <v>40.01</v>
      </c>
      <c r="E57" s="122"/>
      <c r="F57" s="123"/>
    </row>
    <row r="58" spans="2:6" x14ac:dyDescent="0.25">
      <c r="B58" s="1">
        <v>40</v>
      </c>
      <c r="C58" s="121">
        <v>39.89</v>
      </c>
      <c r="D58" s="122">
        <v>40</v>
      </c>
      <c r="E58" s="122"/>
      <c r="F58" s="123"/>
    </row>
    <row r="59" spans="2:6" x14ac:dyDescent="0.25">
      <c r="B59" s="1">
        <v>41</v>
      </c>
      <c r="C59" s="121">
        <v>39.93</v>
      </c>
      <c r="D59" s="122">
        <v>39.97</v>
      </c>
      <c r="E59" s="122"/>
      <c r="F59" s="123"/>
    </row>
    <row r="60" spans="2:6" x14ac:dyDescent="0.25">
      <c r="B60" s="1">
        <v>42</v>
      </c>
      <c r="C60" s="121"/>
      <c r="D60" s="122">
        <v>40.15</v>
      </c>
      <c r="E60" s="122"/>
      <c r="F60" s="123"/>
    </row>
    <row r="61" spans="2:6" x14ac:dyDescent="0.25">
      <c r="B61" s="1">
        <v>43</v>
      </c>
      <c r="C61" s="121"/>
      <c r="D61" s="122">
        <v>40.14</v>
      </c>
      <c r="E61" s="122"/>
      <c r="F61" s="123"/>
    </row>
    <row r="62" spans="2:6" x14ac:dyDescent="0.25">
      <c r="B62" s="1">
        <v>44</v>
      </c>
      <c r="C62" s="121"/>
      <c r="D62" s="122">
        <v>40.159999999999997</v>
      </c>
      <c r="E62" s="122"/>
      <c r="F62" s="123"/>
    </row>
    <row r="63" spans="2:6" x14ac:dyDescent="0.25">
      <c r="B63" s="1">
        <v>45</v>
      </c>
      <c r="C63" s="121"/>
      <c r="D63" s="122">
        <v>40.119999999999997</v>
      </c>
      <c r="E63" s="122"/>
      <c r="F63" s="123"/>
    </row>
    <row r="64" spans="2:6" x14ac:dyDescent="0.25">
      <c r="B64" s="1">
        <v>46</v>
      </c>
      <c r="C64" s="121"/>
      <c r="D64" s="122">
        <v>40.200000000000003</v>
      </c>
      <c r="E64" s="122"/>
      <c r="F64" s="123"/>
    </row>
    <row r="65" spans="2:6" x14ac:dyDescent="0.25">
      <c r="B65" s="1">
        <v>47</v>
      </c>
      <c r="C65" s="121"/>
      <c r="D65" s="122">
        <v>40.049999999999997</v>
      </c>
      <c r="E65" s="122"/>
      <c r="F65" s="123"/>
    </row>
    <row r="66" spans="2:6" x14ac:dyDescent="0.25">
      <c r="B66" s="1">
        <v>48</v>
      </c>
      <c r="C66" s="121"/>
      <c r="D66" s="122">
        <v>40.1</v>
      </c>
      <c r="E66" s="122"/>
      <c r="F66" s="123"/>
    </row>
    <row r="67" spans="2:6" x14ac:dyDescent="0.25">
      <c r="B67" s="1">
        <v>49</v>
      </c>
      <c r="C67" s="121"/>
      <c r="D67" s="122">
        <v>40.130000000000003</v>
      </c>
      <c r="E67" s="122"/>
      <c r="F67" s="123"/>
    </row>
    <row r="68" spans="2:6" x14ac:dyDescent="0.25">
      <c r="B68" s="1">
        <v>50</v>
      </c>
      <c r="C68" s="121"/>
      <c r="D68" s="122">
        <v>40.65</v>
      </c>
      <c r="E68" s="122"/>
      <c r="F68" s="123"/>
    </row>
    <row r="69" spans="2:6" x14ac:dyDescent="0.25">
      <c r="B69" s="1">
        <v>51</v>
      </c>
      <c r="C69" s="121"/>
      <c r="D69" s="122">
        <v>40.39</v>
      </c>
      <c r="E69" s="122"/>
      <c r="F69" s="123"/>
    </row>
    <row r="70" spans="2:6" x14ac:dyDescent="0.25">
      <c r="B70" s="1">
        <v>52</v>
      </c>
      <c r="C70" s="121"/>
      <c r="D70" s="122">
        <v>40.340000000000003</v>
      </c>
      <c r="E70" s="122"/>
      <c r="F70" s="123"/>
    </row>
    <row r="71" spans="2:6" x14ac:dyDescent="0.25">
      <c r="B71" s="1">
        <v>53</v>
      </c>
      <c r="C71" s="121"/>
      <c r="D71" s="122">
        <v>40.04</v>
      </c>
      <c r="E71" s="122"/>
      <c r="F71" s="123"/>
    </row>
    <row r="72" spans="2:6" x14ac:dyDescent="0.25">
      <c r="B72" s="1">
        <v>54</v>
      </c>
      <c r="C72" s="121"/>
      <c r="D72" s="122">
        <v>40.119999999999997</v>
      </c>
      <c r="E72" s="122"/>
      <c r="F72" s="123"/>
    </row>
    <row r="73" spans="2:6" x14ac:dyDescent="0.25">
      <c r="B73" s="1">
        <v>55</v>
      </c>
      <c r="C73" s="121"/>
      <c r="D73" s="122">
        <v>40.17</v>
      </c>
      <c r="E73" s="122"/>
      <c r="F73" s="123"/>
    </row>
    <row r="74" spans="2:6" x14ac:dyDescent="0.25">
      <c r="B74" s="1">
        <v>56</v>
      </c>
      <c r="C74" s="121"/>
      <c r="D74" s="122">
        <v>40.26</v>
      </c>
      <c r="E74" s="122"/>
      <c r="F74" s="123"/>
    </row>
    <row r="75" spans="2:6" x14ac:dyDescent="0.25">
      <c r="B75" s="1">
        <v>57</v>
      </c>
      <c r="C75" s="121"/>
      <c r="D75" s="122">
        <v>40.17</v>
      </c>
      <c r="E75" s="122"/>
      <c r="F75" s="123"/>
    </row>
    <row r="76" spans="2:6" x14ac:dyDescent="0.25">
      <c r="B76" s="1">
        <v>58</v>
      </c>
      <c r="C76" s="121"/>
      <c r="D76" s="122">
        <v>40.29</v>
      </c>
      <c r="E76" s="122"/>
      <c r="F76" s="123"/>
    </row>
    <row r="77" spans="2:6" x14ac:dyDescent="0.25">
      <c r="B77" s="1">
        <v>59</v>
      </c>
      <c r="C77" s="121"/>
      <c r="D77" s="122">
        <v>40.14</v>
      </c>
      <c r="E77" s="122"/>
      <c r="F77" s="123"/>
    </row>
    <row r="78" spans="2:6" x14ac:dyDescent="0.25">
      <c r="B78" s="1">
        <v>60</v>
      </c>
      <c r="C78" s="121"/>
      <c r="D78" s="122">
        <v>40.049999999999997</v>
      </c>
      <c r="E78" s="122"/>
      <c r="F78" s="123"/>
    </row>
    <row r="79" spans="2:6" x14ac:dyDescent="0.25">
      <c r="B79" s="1">
        <v>61</v>
      </c>
      <c r="C79" s="121"/>
      <c r="D79" s="122">
        <v>40.43</v>
      </c>
      <c r="E79" s="122"/>
      <c r="F79" s="123"/>
    </row>
    <row r="80" spans="2:6" x14ac:dyDescent="0.25">
      <c r="B80" s="1">
        <v>62</v>
      </c>
      <c r="C80" s="121"/>
      <c r="D80" s="122">
        <v>40.33</v>
      </c>
      <c r="E80" s="122"/>
      <c r="F80" s="123"/>
    </row>
    <row r="81" spans="2:6" x14ac:dyDescent="0.25">
      <c r="B81" s="1">
        <v>63</v>
      </c>
      <c r="C81" s="121"/>
      <c r="D81" s="122">
        <v>41.17</v>
      </c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17" zoomScale="75" zoomScaleNormal="75" workbookViewId="0">
      <selection activeCell="G17" sqref="G17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119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62</v>
      </c>
      <c r="C10" s="79">
        <v>6</v>
      </c>
      <c r="D10" s="79">
        <v>41</v>
      </c>
      <c r="E10" s="80">
        <f>D10</f>
        <v>41</v>
      </c>
      <c r="F10" s="150">
        <f>MIN(C19:C83)</f>
        <v>39.79</v>
      </c>
      <c r="G10" s="141">
        <f>AVERAGE(C19:C83)</f>
        <v>40.424634146341461</v>
      </c>
      <c r="H10" s="81">
        <v>1</v>
      </c>
      <c r="I10" s="82">
        <f>G10-F10</f>
        <v>0.63463414634146176</v>
      </c>
      <c r="J10" s="83">
        <v>1.9212962962962963E-2</v>
      </c>
      <c r="K10" s="83">
        <f>J10</f>
        <v>1.9212962962962963E-2</v>
      </c>
      <c r="L10" s="84">
        <f>K10</f>
        <v>1.9212962962962963E-2</v>
      </c>
      <c r="M10" s="85" t="s">
        <v>131</v>
      </c>
      <c r="N10" s="86">
        <v>-24</v>
      </c>
      <c r="O10" s="275" t="s">
        <v>69</v>
      </c>
      <c r="P10" s="88"/>
    </row>
    <row r="11" spans="1:16" s="3" customFormat="1" ht="30" customHeight="1" thickBot="1" x14ac:dyDescent="0.3">
      <c r="A11" s="77">
        <v>2</v>
      </c>
      <c r="B11" s="78" t="s">
        <v>78</v>
      </c>
      <c r="C11" s="79">
        <v>3</v>
      </c>
      <c r="D11" s="79">
        <v>101</v>
      </c>
      <c r="E11" s="80">
        <f>D11-D10</f>
        <v>60</v>
      </c>
      <c r="F11" s="160">
        <f>MIN(D19:D83)</f>
        <v>40.130000000000003</v>
      </c>
      <c r="G11" s="232">
        <f>AVERAGE(D19:D83)</f>
        <v>40.448983050847445</v>
      </c>
      <c r="H11" s="81">
        <v>2</v>
      </c>
      <c r="I11" s="82">
        <f>G11-F11</f>
        <v>0.31898305084744294</v>
      </c>
      <c r="J11" s="83">
        <v>4.8136574074074075E-2</v>
      </c>
      <c r="K11" s="83">
        <f>J11-J10</f>
        <v>2.8923611111111112E-2</v>
      </c>
      <c r="L11" s="84">
        <f>K11</f>
        <v>2.8923611111111112E-2</v>
      </c>
      <c r="M11" s="85" t="s">
        <v>132</v>
      </c>
      <c r="N11" s="86"/>
      <c r="O11" s="87"/>
      <c r="P11" s="88"/>
    </row>
    <row r="12" spans="1:16" s="3" customFormat="1" ht="30" customHeight="1" thickBot="1" x14ac:dyDescent="0.3">
      <c r="A12" s="77">
        <v>3</v>
      </c>
      <c r="B12" s="78" t="s">
        <v>78</v>
      </c>
      <c r="C12" s="89">
        <v>5</v>
      </c>
      <c r="D12" s="79">
        <v>141</v>
      </c>
      <c r="E12" s="80">
        <f>D12-D11</f>
        <v>40</v>
      </c>
      <c r="F12" s="149">
        <f>MIN(E19:E81)</f>
        <v>40.020000000000003</v>
      </c>
      <c r="G12" s="141">
        <f>AVERAGE(E19:E83)</f>
        <v>40.36615384615385</v>
      </c>
      <c r="H12" s="81">
        <v>7</v>
      </c>
      <c r="I12" s="82">
        <f>G12-F12</f>
        <v>0.3461538461538467</v>
      </c>
      <c r="J12" s="83">
        <v>6.7592592592592593E-2</v>
      </c>
      <c r="K12" s="83">
        <f>J12-J11</f>
        <v>1.9456018518518518E-2</v>
      </c>
      <c r="L12" s="83">
        <f>K12+K11</f>
        <v>4.8379629629629634E-2</v>
      </c>
      <c r="M12" s="85" t="s">
        <v>133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62</v>
      </c>
      <c r="C13" s="92">
        <v>9</v>
      </c>
      <c r="D13" s="92">
        <v>173</v>
      </c>
      <c r="E13" s="80">
        <f>D13-D12</f>
        <v>32</v>
      </c>
      <c r="F13" s="151">
        <f>MIN(F19:F83)</f>
        <v>40.46</v>
      </c>
      <c r="G13" s="113">
        <f>AVERAGE(F19:F83)</f>
        <v>41.018709677419359</v>
      </c>
      <c r="H13" s="114">
        <v>3</v>
      </c>
      <c r="I13" s="93">
        <f>G13-F13</f>
        <v>0.55870967741935829</v>
      </c>
      <c r="J13" s="83">
        <v>8.3391203703703717E-2</v>
      </c>
      <c r="K13" s="95">
        <f>J13-J12</f>
        <v>1.5798611111111124E-2</v>
      </c>
      <c r="L13" s="94">
        <f>K13+K10</f>
        <v>3.5011574074074084E-2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AVERAGE(F10,F13)</f>
        <v>40.125</v>
      </c>
      <c r="G14" s="116">
        <f>AVERAGE(G10,G13)</f>
        <v>40.721671911880406</v>
      </c>
      <c r="H14" s="116" t="s">
        <v>71</v>
      </c>
      <c r="I14" s="99">
        <f>AVERAGE(I10,I13)</f>
        <v>0.59667191188041002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AVERAGE(F11,F12)</f>
        <v>40.075000000000003</v>
      </c>
      <c r="G15" s="105">
        <f>AVERAGE(G11,G12)</f>
        <v>40.407568448500648</v>
      </c>
      <c r="H15" s="105" t="s">
        <v>90</v>
      </c>
      <c r="I15" s="106">
        <f>AVERAGE(I11,I12)</f>
        <v>0.33256844850064482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40.1</v>
      </c>
      <c r="G16" s="109">
        <f>AVERAGE(C19:F77)</f>
        <v>40.527999999999999</v>
      </c>
      <c r="H16" s="110"/>
      <c r="I16" s="111">
        <f>AVERAGE(I10:I13)</f>
        <v>0.46462018019052742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Шутка Виталий</v>
      </c>
      <c r="D18" s="117" t="str">
        <f>B11</f>
        <v>Лабинский Коля</v>
      </c>
      <c r="E18" s="117" t="str">
        <f>B12</f>
        <v>Лабинский Коля</v>
      </c>
      <c r="F18" s="117" t="str">
        <f>B13</f>
        <v>Шутка Виталий</v>
      </c>
    </row>
    <row r="19" spans="2:14" x14ac:dyDescent="0.25">
      <c r="B19" s="1">
        <v>1</v>
      </c>
      <c r="C19" s="118">
        <v>43.13</v>
      </c>
      <c r="D19" s="119">
        <v>40.65</v>
      </c>
      <c r="E19" s="119">
        <v>40.51</v>
      </c>
      <c r="F19" s="120">
        <v>40.630000000000003</v>
      </c>
      <c r="M19" s="2"/>
      <c r="N19" s="2"/>
    </row>
    <row r="20" spans="2:14" x14ac:dyDescent="0.25">
      <c r="B20" s="1">
        <v>2</v>
      </c>
      <c r="C20" s="121">
        <v>40.590000000000003</v>
      </c>
      <c r="D20" s="122">
        <v>40.5</v>
      </c>
      <c r="E20" s="122">
        <v>40.53</v>
      </c>
      <c r="F20" s="123">
        <v>40.54</v>
      </c>
      <c r="M20" s="3"/>
      <c r="N20" s="3"/>
    </row>
    <row r="21" spans="2:14" x14ac:dyDescent="0.25">
      <c r="B21" s="1">
        <v>3</v>
      </c>
      <c r="C21" s="121">
        <v>40.090000000000003</v>
      </c>
      <c r="D21" s="122">
        <v>40.32</v>
      </c>
      <c r="E21" s="122">
        <v>40.46</v>
      </c>
      <c r="F21" s="123">
        <v>40.6</v>
      </c>
      <c r="M21" s="3"/>
      <c r="N21" s="3"/>
    </row>
    <row r="22" spans="2:14" x14ac:dyDescent="0.25">
      <c r="B22" s="1">
        <v>4</v>
      </c>
      <c r="C22" s="121">
        <v>39.83</v>
      </c>
      <c r="D22" s="122">
        <v>40.130000000000003</v>
      </c>
      <c r="E22" s="122">
        <v>40.549999999999997</v>
      </c>
      <c r="F22" s="123">
        <v>40.5</v>
      </c>
      <c r="M22" s="3"/>
      <c r="N22" s="3"/>
    </row>
    <row r="23" spans="2:14" x14ac:dyDescent="0.25">
      <c r="B23" s="1">
        <v>5</v>
      </c>
      <c r="C23" s="121">
        <v>39.79</v>
      </c>
      <c r="D23" s="122">
        <v>40.47</v>
      </c>
      <c r="E23" s="122">
        <v>40.409999999999997</v>
      </c>
      <c r="F23" s="123">
        <v>40.78</v>
      </c>
    </row>
    <row r="24" spans="2:14" x14ac:dyDescent="0.25">
      <c r="B24" s="1">
        <v>6</v>
      </c>
      <c r="C24" s="121">
        <v>40.35</v>
      </c>
      <c r="D24" s="122">
        <v>40.47</v>
      </c>
      <c r="E24" s="122">
        <v>40.43</v>
      </c>
      <c r="F24" s="123">
        <v>40.71</v>
      </c>
    </row>
    <row r="25" spans="2:14" x14ac:dyDescent="0.25">
      <c r="B25" s="1">
        <v>7</v>
      </c>
      <c r="C25" s="121">
        <v>40.42</v>
      </c>
      <c r="D25" s="122">
        <v>40.89</v>
      </c>
      <c r="E25" s="122">
        <v>40.6</v>
      </c>
      <c r="F25" s="123">
        <v>40.46</v>
      </c>
    </row>
    <row r="26" spans="2:14" x14ac:dyDescent="0.25">
      <c r="B26" s="1">
        <v>8</v>
      </c>
      <c r="C26" s="121">
        <v>40.729999999999997</v>
      </c>
      <c r="D26" s="122">
        <v>40.270000000000003</v>
      </c>
      <c r="E26" s="122">
        <v>40.39</v>
      </c>
      <c r="F26" s="123">
        <v>40.75</v>
      </c>
    </row>
    <row r="27" spans="2:14" x14ac:dyDescent="0.25">
      <c r="B27" s="1">
        <v>9</v>
      </c>
      <c r="C27" s="121">
        <v>40.119999999999997</v>
      </c>
      <c r="D27" s="122">
        <v>40.33</v>
      </c>
      <c r="E27" s="122">
        <v>41.32</v>
      </c>
      <c r="F27" s="123">
        <v>40.67</v>
      </c>
    </row>
    <row r="28" spans="2:14" x14ac:dyDescent="0.25">
      <c r="B28" s="1">
        <v>10</v>
      </c>
      <c r="C28" s="121">
        <v>40.159999999999997</v>
      </c>
      <c r="D28" s="122">
        <v>40.56</v>
      </c>
      <c r="E28" s="122">
        <v>40.450000000000003</v>
      </c>
      <c r="F28" s="123">
        <v>40.520000000000003</v>
      </c>
    </row>
    <row r="29" spans="2:14" x14ac:dyDescent="0.25">
      <c r="B29" s="1">
        <v>11</v>
      </c>
      <c r="C29" s="121">
        <v>41.59</v>
      </c>
      <c r="D29" s="122">
        <v>40.5</v>
      </c>
      <c r="E29" s="122">
        <v>40.32</v>
      </c>
      <c r="F29" s="123">
        <v>40.58</v>
      </c>
    </row>
    <row r="30" spans="2:14" x14ac:dyDescent="0.25">
      <c r="B30" s="1">
        <v>12</v>
      </c>
      <c r="C30" s="121">
        <v>40.409999999999997</v>
      </c>
      <c r="D30" s="122">
        <v>40.5</v>
      </c>
      <c r="E30" s="122">
        <v>40.119999999999997</v>
      </c>
      <c r="F30" s="123">
        <v>40.78</v>
      </c>
    </row>
    <row r="31" spans="2:14" x14ac:dyDescent="0.25">
      <c r="B31" s="1">
        <v>13</v>
      </c>
      <c r="C31" s="121">
        <v>39.979999999999997</v>
      </c>
      <c r="D31" s="122">
        <v>40.35</v>
      </c>
      <c r="E31" s="122">
        <v>40.119999999999997</v>
      </c>
      <c r="F31" s="123">
        <v>40.72</v>
      </c>
    </row>
    <row r="32" spans="2:14" x14ac:dyDescent="0.25">
      <c r="B32" s="1">
        <v>14</v>
      </c>
      <c r="C32" s="144">
        <v>40.29</v>
      </c>
      <c r="D32" s="122">
        <v>40.44</v>
      </c>
      <c r="E32" s="122">
        <v>40.24</v>
      </c>
      <c r="F32" s="123">
        <v>41.09</v>
      </c>
    </row>
    <row r="33" spans="2:6" x14ac:dyDescent="0.25">
      <c r="B33" s="1">
        <v>15</v>
      </c>
      <c r="C33" s="121">
        <v>40.270000000000003</v>
      </c>
      <c r="D33" s="122">
        <v>40.28</v>
      </c>
      <c r="E33" s="122">
        <v>40.03</v>
      </c>
      <c r="F33" s="123">
        <v>40.79</v>
      </c>
    </row>
    <row r="34" spans="2:6" x14ac:dyDescent="0.25">
      <c r="B34" s="1">
        <v>16</v>
      </c>
      <c r="C34" s="121">
        <v>42.24</v>
      </c>
      <c r="D34" s="122">
        <v>40.299999999999997</v>
      </c>
      <c r="E34" s="122">
        <v>40.130000000000003</v>
      </c>
      <c r="F34" s="123">
        <v>40.590000000000003</v>
      </c>
    </row>
    <row r="35" spans="2:6" x14ac:dyDescent="0.25">
      <c r="B35" s="1">
        <v>17</v>
      </c>
      <c r="C35" s="121">
        <v>40.18</v>
      </c>
      <c r="D35" s="122">
        <v>40.380000000000003</v>
      </c>
      <c r="E35" s="122">
        <v>40.24</v>
      </c>
      <c r="F35" s="123">
        <v>40.72</v>
      </c>
    </row>
    <row r="36" spans="2:6" x14ac:dyDescent="0.25">
      <c r="B36" s="1">
        <v>18</v>
      </c>
      <c r="C36" s="121">
        <v>40.1</v>
      </c>
      <c r="D36" s="122">
        <v>40.369999999999997</v>
      </c>
      <c r="E36" s="122">
        <v>40.33</v>
      </c>
      <c r="F36" s="123">
        <v>40.72</v>
      </c>
    </row>
    <row r="37" spans="2:6" x14ac:dyDescent="0.25">
      <c r="B37" s="1">
        <v>19</v>
      </c>
      <c r="C37" s="121">
        <v>40.25</v>
      </c>
      <c r="D37" s="122">
        <v>40.36</v>
      </c>
      <c r="E37" s="122">
        <v>40.340000000000003</v>
      </c>
      <c r="F37" s="123">
        <v>40.83</v>
      </c>
    </row>
    <row r="38" spans="2:6" x14ac:dyDescent="0.25">
      <c r="B38" s="1">
        <v>20</v>
      </c>
      <c r="C38" s="121">
        <v>40.04</v>
      </c>
      <c r="D38" s="122">
        <v>40.270000000000003</v>
      </c>
      <c r="E38" s="122">
        <v>40.229999999999997</v>
      </c>
      <c r="F38" s="123">
        <v>40.83</v>
      </c>
    </row>
    <row r="39" spans="2:6" x14ac:dyDescent="0.25">
      <c r="B39" s="1">
        <v>21</v>
      </c>
      <c r="C39" s="121">
        <v>40.130000000000003</v>
      </c>
      <c r="D39" s="122">
        <v>40.479999999999997</v>
      </c>
      <c r="E39" s="122">
        <v>40.049999999999997</v>
      </c>
      <c r="F39" s="123">
        <v>40.880000000000003</v>
      </c>
    </row>
    <row r="40" spans="2:6" x14ac:dyDescent="0.25">
      <c r="B40" s="1">
        <v>22</v>
      </c>
      <c r="C40" s="121">
        <v>40.200000000000003</v>
      </c>
      <c r="D40" s="122">
        <v>40.33</v>
      </c>
      <c r="E40" s="122">
        <v>40.29</v>
      </c>
      <c r="F40" s="123">
        <v>40.75</v>
      </c>
    </row>
    <row r="41" spans="2:6" x14ac:dyDescent="0.25">
      <c r="B41" s="1">
        <v>23</v>
      </c>
      <c r="C41" s="121">
        <v>40.159999999999997</v>
      </c>
      <c r="D41" s="122">
        <v>40.159999999999997</v>
      </c>
      <c r="E41" s="122">
        <v>40.020000000000003</v>
      </c>
      <c r="F41" s="123">
        <v>40.880000000000003</v>
      </c>
    </row>
    <row r="42" spans="2:6" x14ac:dyDescent="0.25">
      <c r="B42" s="1">
        <v>24</v>
      </c>
      <c r="C42" s="121">
        <v>40.26</v>
      </c>
      <c r="D42" s="122">
        <v>40.299999999999997</v>
      </c>
      <c r="E42" s="122">
        <v>40.11</v>
      </c>
      <c r="F42" s="123">
        <v>40.89</v>
      </c>
    </row>
    <row r="43" spans="2:6" x14ac:dyDescent="0.25">
      <c r="B43" s="1">
        <v>25</v>
      </c>
      <c r="C43" s="121">
        <v>40.25</v>
      </c>
      <c r="D43" s="122">
        <v>40.35</v>
      </c>
      <c r="E43" s="122">
        <v>40.08</v>
      </c>
      <c r="F43" s="123">
        <v>41.74</v>
      </c>
    </row>
    <row r="44" spans="2:6" x14ac:dyDescent="0.25">
      <c r="B44" s="1">
        <v>26</v>
      </c>
      <c r="C44" s="121">
        <v>40.18</v>
      </c>
      <c r="D44" s="122">
        <v>40.32</v>
      </c>
      <c r="E44" s="122">
        <v>40.450000000000003</v>
      </c>
      <c r="F44" s="123">
        <v>43.91</v>
      </c>
    </row>
    <row r="45" spans="2:6" x14ac:dyDescent="0.25">
      <c r="B45" s="1">
        <v>27</v>
      </c>
      <c r="C45" s="121">
        <v>40.29</v>
      </c>
      <c r="D45" s="122">
        <v>40.5</v>
      </c>
      <c r="E45" s="122">
        <v>40.049999999999997</v>
      </c>
      <c r="F45" s="123">
        <v>40.82</v>
      </c>
    </row>
    <row r="46" spans="2:6" x14ac:dyDescent="0.25">
      <c r="B46" s="1">
        <v>28</v>
      </c>
      <c r="C46" s="121">
        <v>40.25</v>
      </c>
      <c r="D46" s="122">
        <v>40.43</v>
      </c>
      <c r="E46" s="122">
        <v>40.409999999999997</v>
      </c>
      <c r="F46" s="123">
        <v>40.729999999999997</v>
      </c>
    </row>
    <row r="47" spans="2:6" x14ac:dyDescent="0.25">
      <c r="B47" s="1">
        <v>29</v>
      </c>
      <c r="C47" s="121">
        <v>40.369999999999997</v>
      </c>
      <c r="D47" s="122">
        <v>40.590000000000003</v>
      </c>
      <c r="E47" s="122">
        <v>40.31</v>
      </c>
      <c r="F47" s="123">
        <v>40.9</v>
      </c>
    </row>
    <row r="48" spans="2:6" x14ac:dyDescent="0.25">
      <c r="B48" s="1">
        <v>30</v>
      </c>
      <c r="C48" s="121">
        <v>40.18</v>
      </c>
      <c r="D48" s="122">
        <v>40.81</v>
      </c>
      <c r="E48" s="122">
        <v>40.26</v>
      </c>
      <c r="F48" s="123">
        <v>42.66</v>
      </c>
    </row>
    <row r="49" spans="2:6" x14ac:dyDescent="0.25">
      <c r="B49" s="1">
        <v>31</v>
      </c>
      <c r="C49" s="121">
        <v>40.270000000000003</v>
      </c>
      <c r="D49" s="122">
        <v>40.43</v>
      </c>
      <c r="E49" s="122">
        <v>40.229999999999997</v>
      </c>
      <c r="F49" s="123">
        <v>43.61</v>
      </c>
    </row>
    <row r="50" spans="2:6" x14ac:dyDescent="0.25">
      <c r="B50" s="1">
        <v>32</v>
      </c>
      <c r="C50" s="121">
        <v>40.22</v>
      </c>
      <c r="D50" s="122">
        <v>40.33</v>
      </c>
      <c r="E50" s="122">
        <v>40.42</v>
      </c>
      <c r="F50" s="123"/>
    </row>
    <row r="51" spans="2:6" x14ac:dyDescent="0.25">
      <c r="B51" s="1">
        <v>33</v>
      </c>
      <c r="C51" s="121">
        <v>40.25</v>
      </c>
      <c r="D51" s="122">
        <v>40.229999999999997</v>
      </c>
      <c r="E51" s="122">
        <v>40.14</v>
      </c>
      <c r="F51" s="123"/>
    </row>
    <row r="52" spans="2:6" x14ac:dyDescent="0.25">
      <c r="B52" s="1">
        <v>34</v>
      </c>
      <c r="C52" s="121">
        <v>40.67</v>
      </c>
      <c r="D52" s="122">
        <v>40.409999999999997</v>
      </c>
      <c r="E52" s="122">
        <v>40.21</v>
      </c>
      <c r="F52" s="123"/>
    </row>
    <row r="53" spans="2:6" x14ac:dyDescent="0.25">
      <c r="B53" s="1">
        <v>35</v>
      </c>
      <c r="C53" s="121">
        <v>40.42</v>
      </c>
      <c r="D53" s="122">
        <v>40.31</v>
      </c>
      <c r="E53" s="122">
        <v>40.17</v>
      </c>
      <c r="F53" s="123"/>
    </row>
    <row r="54" spans="2:6" x14ac:dyDescent="0.25">
      <c r="B54" s="1">
        <v>36</v>
      </c>
      <c r="C54" s="121">
        <v>40.31</v>
      </c>
      <c r="D54" s="122">
        <v>40.61</v>
      </c>
      <c r="E54" s="122">
        <v>40.270000000000003</v>
      </c>
      <c r="F54" s="123"/>
    </row>
    <row r="55" spans="2:6" x14ac:dyDescent="0.25">
      <c r="B55" s="1">
        <v>37</v>
      </c>
      <c r="C55" s="121">
        <v>40.4</v>
      </c>
      <c r="D55" s="122">
        <v>40.590000000000003</v>
      </c>
      <c r="E55" s="122">
        <v>41.7</v>
      </c>
      <c r="F55" s="123"/>
    </row>
    <row r="56" spans="2:6" x14ac:dyDescent="0.25">
      <c r="B56" s="1">
        <v>38</v>
      </c>
      <c r="C56" s="121">
        <v>40.35</v>
      </c>
      <c r="D56" s="122">
        <v>40.53</v>
      </c>
      <c r="E56" s="122">
        <v>41.02</v>
      </c>
      <c r="F56" s="123"/>
    </row>
    <row r="57" spans="2:6" x14ac:dyDescent="0.25">
      <c r="B57" s="1">
        <v>39</v>
      </c>
      <c r="C57" s="121">
        <v>40.340000000000003</v>
      </c>
      <c r="D57" s="122">
        <v>40.33</v>
      </c>
      <c r="E57" s="122">
        <v>40.340000000000003</v>
      </c>
      <c r="F57" s="123"/>
    </row>
    <row r="58" spans="2:6" x14ac:dyDescent="0.25">
      <c r="B58" s="1">
        <v>40</v>
      </c>
      <c r="C58" s="121">
        <v>40.619999999999997</v>
      </c>
      <c r="D58" s="122">
        <v>40.33</v>
      </c>
      <c r="E58" s="122"/>
      <c r="F58" s="123"/>
    </row>
    <row r="59" spans="2:6" x14ac:dyDescent="0.25">
      <c r="B59" s="1">
        <v>41</v>
      </c>
      <c r="C59" s="121">
        <v>40.729999999999997</v>
      </c>
      <c r="D59" s="122">
        <v>40.47</v>
      </c>
      <c r="E59" s="122"/>
      <c r="F59" s="123"/>
    </row>
    <row r="60" spans="2:6" x14ac:dyDescent="0.25">
      <c r="B60" s="1">
        <v>42</v>
      </c>
      <c r="C60" s="121"/>
      <c r="D60" s="122">
        <v>40.31</v>
      </c>
      <c r="E60" s="122"/>
      <c r="F60" s="123"/>
    </row>
    <row r="61" spans="2:6" x14ac:dyDescent="0.25">
      <c r="B61" s="1">
        <v>43</v>
      </c>
      <c r="C61" s="121"/>
      <c r="D61" s="122">
        <v>40.46</v>
      </c>
      <c r="E61" s="122"/>
      <c r="F61" s="123"/>
    </row>
    <row r="62" spans="2:6" x14ac:dyDescent="0.25">
      <c r="B62" s="1">
        <v>44</v>
      </c>
      <c r="C62" s="121"/>
      <c r="D62" s="122">
        <v>40.590000000000003</v>
      </c>
      <c r="E62" s="122"/>
      <c r="F62" s="123"/>
    </row>
    <row r="63" spans="2:6" x14ac:dyDescent="0.25">
      <c r="B63" s="1">
        <v>45</v>
      </c>
      <c r="C63" s="121"/>
      <c r="D63" s="122">
        <v>40.4</v>
      </c>
      <c r="E63" s="122"/>
      <c r="F63" s="123"/>
    </row>
    <row r="64" spans="2:6" x14ac:dyDescent="0.25">
      <c r="B64" s="1">
        <v>46</v>
      </c>
      <c r="C64" s="121"/>
      <c r="D64" s="122">
        <v>41.75</v>
      </c>
      <c r="E64" s="122"/>
      <c r="F64" s="123"/>
    </row>
    <row r="65" spans="2:6" x14ac:dyDescent="0.25">
      <c r="B65" s="1">
        <v>47</v>
      </c>
      <c r="C65" s="121"/>
      <c r="D65" s="122">
        <v>40.450000000000003</v>
      </c>
      <c r="E65" s="122"/>
      <c r="F65" s="123"/>
    </row>
    <row r="66" spans="2:6" x14ac:dyDescent="0.25">
      <c r="B66" s="1">
        <v>48</v>
      </c>
      <c r="C66" s="121"/>
      <c r="D66" s="122">
        <v>40.380000000000003</v>
      </c>
      <c r="E66" s="122"/>
      <c r="F66" s="123"/>
    </row>
    <row r="67" spans="2:6" x14ac:dyDescent="0.25">
      <c r="B67" s="1">
        <v>49</v>
      </c>
      <c r="C67" s="121"/>
      <c r="D67" s="122">
        <v>40.409999999999997</v>
      </c>
      <c r="E67" s="122"/>
      <c r="F67" s="123"/>
    </row>
    <row r="68" spans="2:6" x14ac:dyDescent="0.25">
      <c r="B68" s="1">
        <v>50</v>
      </c>
      <c r="C68" s="121"/>
      <c r="D68" s="122">
        <v>40.369999999999997</v>
      </c>
      <c r="E68" s="122"/>
      <c r="F68" s="123"/>
    </row>
    <row r="69" spans="2:6" x14ac:dyDescent="0.25">
      <c r="B69" s="1">
        <v>51</v>
      </c>
      <c r="C69" s="121"/>
      <c r="D69" s="122">
        <v>40.44</v>
      </c>
      <c r="E69" s="122"/>
      <c r="F69" s="123"/>
    </row>
    <row r="70" spans="2:6" x14ac:dyDescent="0.25">
      <c r="B70" s="1">
        <v>52</v>
      </c>
      <c r="C70" s="121"/>
      <c r="D70" s="122">
        <v>40.51</v>
      </c>
      <c r="E70" s="122"/>
      <c r="F70" s="123"/>
    </row>
    <row r="71" spans="2:6" x14ac:dyDescent="0.25">
      <c r="B71" s="1">
        <v>53</v>
      </c>
      <c r="C71" s="121"/>
      <c r="D71" s="122">
        <v>40.42</v>
      </c>
      <c r="E71" s="122"/>
      <c r="F71" s="123"/>
    </row>
    <row r="72" spans="2:6" x14ac:dyDescent="0.25">
      <c r="B72" s="1">
        <v>54</v>
      </c>
      <c r="C72" s="121"/>
      <c r="D72" s="122">
        <v>40.369999999999997</v>
      </c>
      <c r="E72" s="122"/>
      <c r="F72" s="123"/>
    </row>
    <row r="73" spans="2:6" x14ac:dyDescent="0.25">
      <c r="B73" s="1">
        <v>55</v>
      </c>
      <c r="C73" s="121"/>
      <c r="D73" s="122">
        <v>40.29</v>
      </c>
      <c r="E73" s="122"/>
      <c r="F73" s="123"/>
    </row>
    <row r="74" spans="2:6" x14ac:dyDescent="0.25">
      <c r="B74" s="1">
        <v>56</v>
      </c>
      <c r="C74" s="121"/>
      <c r="D74" s="122">
        <v>40.299999999999997</v>
      </c>
      <c r="E74" s="122"/>
      <c r="F74" s="123"/>
    </row>
    <row r="75" spans="2:6" x14ac:dyDescent="0.25">
      <c r="B75" s="1">
        <v>57</v>
      </c>
      <c r="C75" s="121"/>
      <c r="D75" s="122">
        <v>40.450000000000003</v>
      </c>
      <c r="E75" s="122"/>
      <c r="F75" s="123"/>
    </row>
    <row r="76" spans="2:6" x14ac:dyDescent="0.25">
      <c r="B76" s="1">
        <v>58</v>
      </c>
      <c r="C76" s="121"/>
      <c r="D76" s="279">
        <v>40.6</v>
      </c>
      <c r="E76" s="122"/>
      <c r="F76" s="123"/>
    </row>
    <row r="77" spans="2:6" x14ac:dyDescent="0.25">
      <c r="B77" s="1">
        <v>59</v>
      </c>
      <c r="C77" s="121"/>
      <c r="D77" s="122">
        <v>40.81</v>
      </c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4" zoomScale="75" zoomScaleNormal="75" workbookViewId="0">
      <selection activeCell="G17" sqref="G17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104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105</v>
      </c>
      <c r="C10" s="79">
        <v>7</v>
      </c>
      <c r="D10" s="79">
        <v>39</v>
      </c>
      <c r="E10" s="80">
        <f>D10</f>
        <v>39</v>
      </c>
      <c r="F10" s="150">
        <f>MIN(C19:C83)</f>
        <v>39.74</v>
      </c>
      <c r="G10" s="141">
        <f>AVERAGE(C19:C83)</f>
        <v>40.290512820512816</v>
      </c>
      <c r="H10" s="81">
        <v>1</v>
      </c>
      <c r="I10" s="82">
        <f>G10-F10</f>
        <v>0.55051282051281447</v>
      </c>
      <c r="J10" s="83">
        <v>1.8252314814814815E-2</v>
      </c>
      <c r="K10" s="83">
        <f>J10</f>
        <v>1.8252314814814815E-2</v>
      </c>
      <c r="L10" s="84">
        <f>K10</f>
        <v>1.8252314814814815E-2</v>
      </c>
      <c r="M10" s="85" t="s">
        <v>134</v>
      </c>
      <c r="N10" s="86">
        <v>-8</v>
      </c>
      <c r="O10" s="275" t="s">
        <v>69</v>
      </c>
      <c r="P10" s="88"/>
    </row>
    <row r="11" spans="1:16" s="3" customFormat="1" ht="30" customHeight="1" thickBot="1" x14ac:dyDescent="0.3">
      <c r="A11" s="77">
        <v>2</v>
      </c>
      <c r="B11" s="78" t="s">
        <v>106</v>
      </c>
      <c r="C11" s="79">
        <v>33</v>
      </c>
      <c r="D11" s="79">
        <v>99</v>
      </c>
      <c r="E11" s="80">
        <f>D11-D10</f>
        <v>60</v>
      </c>
      <c r="F11" s="152">
        <f>MIN(D19:D83)</f>
        <v>40.200000000000003</v>
      </c>
      <c r="G11" s="140">
        <f>AVERAGE(D19:D83)</f>
        <v>40.576949152542362</v>
      </c>
      <c r="H11" s="81">
        <v>8</v>
      </c>
      <c r="I11" s="82">
        <f>G11-F11</f>
        <v>0.37694915254235895</v>
      </c>
      <c r="J11" s="83">
        <v>4.7488425925925927E-2</v>
      </c>
      <c r="K11" s="83">
        <f>J11-J10</f>
        <v>2.9236111111111112E-2</v>
      </c>
      <c r="L11" s="84">
        <f>K11</f>
        <v>2.9236111111111112E-2</v>
      </c>
      <c r="M11" s="162" t="s">
        <v>135</v>
      </c>
      <c r="N11" s="86">
        <v>9</v>
      </c>
      <c r="O11" s="275" t="s">
        <v>138</v>
      </c>
      <c r="P11" s="88"/>
    </row>
    <row r="12" spans="1:16" s="3" customFormat="1" ht="30" customHeight="1" x14ac:dyDescent="0.25">
      <c r="A12" s="77">
        <v>3</v>
      </c>
      <c r="B12" s="78" t="s">
        <v>106</v>
      </c>
      <c r="C12" s="89">
        <v>69</v>
      </c>
      <c r="D12" s="79">
        <v>122</v>
      </c>
      <c r="E12" s="80">
        <f>D12-D11</f>
        <v>23</v>
      </c>
      <c r="F12" s="161">
        <f>MIN(E19:E81)</f>
        <v>40.35</v>
      </c>
      <c r="G12" s="231">
        <f>AVERAGE(E19:E83)</f>
        <v>40.518181818181816</v>
      </c>
      <c r="H12" s="81">
        <v>7</v>
      </c>
      <c r="I12" s="281">
        <f>G12-F12</f>
        <v>0.16818181818181444</v>
      </c>
      <c r="J12" s="83">
        <v>5.9085648148148151E-2</v>
      </c>
      <c r="K12" s="83">
        <f>J12-J11</f>
        <v>1.1597222222222224E-2</v>
      </c>
      <c r="L12" s="83">
        <f>K12+K11</f>
        <v>4.0833333333333333E-2</v>
      </c>
      <c r="M12" s="85" t="s">
        <v>136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105</v>
      </c>
      <c r="C13" s="92">
        <v>7</v>
      </c>
      <c r="D13" s="92">
        <v>173</v>
      </c>
      <c r="E13" s="80">
        <f>D13-D12</f>
        <v>51</v>
      </c>
      <c r="F13" s="112">
        <f>MIN(F19:F83)</f>
        <v>40.06</v>
      </c>
      <c r="G13" s="113">
        <f>AVERAGE(F19:F83)</f>
        <v>40.297999999999995</v>
      </c>
      <c r="H13" s="114">
        <v>3</v>
      </c>
      <c r="I13" s="93">
        <f>G13-F13</f>
        <v>0.23799999999999244</v>
      </c>
      <c r="J13" s="83">
        <v>8.3391203703703717E-2</v>
      </c>
      <c r="K13" s="95">
        <f>J13-J12</f>
        <v>2.4305555555555566E-2</v>
      </c>
      <c r="L13" s="94">
        <f>K13+K10</f>
        <v>4.2557870370370385E-2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AVERAGE(F10,F13)</f>
        <v>39.900000000000006</v>
      </c>
      <c r="G14" s="116">
        <f>AVERAGE(G10,G13)</f>
        <v>40.294256410256409</v>
      </c>
      <c r="H14" s="116" t="s">
        <v>159</v>
      </c>
      <c r="I14" s="99">
        <f>AVERAGE(I10,I13)</f>
        <v>0.39425641025640346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AVERAGE(F11,F12)</f>
        <v>40.275000000000006</v>
      </c>
      <c r="G15" s="105">
        <f>AVERAGE(G11,G12)</f>
        <v>40.547565485362085</v>
      </c>
      <c r="H15" s="105" t="s">
        <v>160</v>
      </c>
      <c r="I15" s="106">
        <f>AVERAGE(I11,I12)</f>
        <v>0.27256548536208669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40.087499999999999</v>
      </c>
      <c r="G16" s="109">
        <f>AVERAGE(C19:F77)</f>
        <v>40.421588235294109</v>
      </c>
      <c r="H16" s="110"/>
      <c r="I16" s="111">
        <f>AVERAGE(I10:I13)</f>
        <v>0.33341094780924507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Петушков Андрей</v>
      </c>
      <c r="D18" s="117" t="str">
        <f>B11</f>
        <v>Тыщенко Миша</v>
      </c>
      <c r="E18" s="117" t="str">
        <f>B12</f>
        <v>Тыщенко Миша</v>
      </c>
      <c r="F18" s="117" t="str">
        <f>B13</f>
        <v>Петушков Андрей</v>
      </c>
    </row>
    <row r="19" spans="2:14" x14ac:dyDescent="0.25">
      <c r="B19" s="1">
        <v>1</v>
      </c>
      <c r="C19" s="118">
        <v>43.57</v>
      </c>
      <c r="D19" s="119">
        <v>40.97</v>
      </c>
      <c r="E19" s="119">
        <v>40.479999999999997</v>
      </c>
      <c r="F19" s="120">
        <v>40.28</v>
      </c>
      <c r="M19" s="2"/>
      <c r="N19" s="2"/>
    </row>
    <row r="20" spans="2:14" x14ac:dyDescent="0.25">
      <c r="B20" s="1">
        <v>2</v>
      </c>
      <c r="C20" s="121">
        <v>40.56</v>
      </c>
      <c r="D20" s="122">
        <v>41.22</v>
      </c>
      <c r="E20" s="122">
        <v>40.69</v>
      </c>
      <c r="F20" s="123">
        <v>40.229999999999997</v>
      </c>
      <c r="M20" s="3"/>
      <c r="N20" s="3"/>
    </row>
    <row r="21" spans="2:14" x14ac:dyDescent="0.25">
      <c r="B21" s="1">
        <v>3</v>
      </c>
      <c r="C21" s="121">
        <v>40.630000000000003</v>
      </c>
      <c r="D21" s="122">
        <v>40.81</v>
      </c>
      <c r="E21" s="122">
        <v>40.5</v>
      </c>
      <c r="F21" s="123">
        <v>40.299999999999997</v>
      </c>
      <c r="M21" s="3"/>
      <c r="N21" s="3"/>
    </row>
    <row r="22" spans="2:14" x14ac:dyDescent="0.25">
      <c r="B22" s="1">
        <v>4</v>
      </c>
      <c r="C22" s="121">
        <v>40.04</v>
      </c>
      <c r="D22" s="122">
        <v>40.53</v>
      </c>
      <c r="E22" s="122">
        <v>40.64</v>
      </c>
      <c r="F22" s="123">
        <v>40.18</v>
      </c>
      <c r="M22" s="3"/>
      <c r="N22" s="3"/>
    </row>
    <row r="23" spans="2:14" x14ac:dyDescent="0.25">
      <c r="B23" s="1">
        <v>5</v>
      </c>
      <c r="C23" s="121">
        <v>39.74</v>
      </c>
      <c r="D23" s="122">
        <v>40.58</v>
      </c>
      <c r="E23" s="122">
        <v>40.520000000000003</v>
      </c>
      <c r="F23" s="123">
        <v>40.26</v>
      </c>
    </row>
    <row r="24" spans="2:14" x14ac:dyDescent="0.25">
      <c r="B24" s="1">
        <v>6</v>
      </c>
      <c r="C24" s="121">
        <v>40</v>
      </c>
      <c r="D24" s="122">
        <v>41.04</v>
      </c>
      <c r="E24" s="122">
        <v>40.619999999999997</v>
      </c>
      <c r="F24" s="123">
        <v>40.17</v>
      </c>
    </row>
    <row r="25" spans="2:14" x14ac:dyDescent="0.25">
      <c r="B25" s="1">
        <v>7</v>
      </c>
      <c r="C25" s="121">
        <v>39.78</v>
      </c>
      <c r="D25" s="122">
        <v>40.89</v>
      </c>
      <c r="E25" s="122">
        <v>40.61</v>
      </c>
      <c r="F25" s="123">
        <v>40.08</v>
      </c>
    </row>
    <row r="26" spans="2:14" x14ac:dyDescent="0.25">
      <c r="B26" s="1">
        <v>8</v>
      </c>
      <c r="C26" s="121">
        <v>40.98</v>
      </c>
      <c r="D26" s="122">
        <v>40.549999999999997</v>
      </c>
      <c r="E26" s="122">
        <v>40.65</v>
      </c>
      <c r="F26" s="123">
        <v>40.229999999999997</v>
      </c>
    </row>
    <row r="27" spans="2:14" x14ac:dyDescent="0.25">
      <c r="B27" s="1">
        <v>9</v>
      </c>
      <c r="C27" s="121">
        <v>39.909999999999997</v>
      </c>
      <c r="D27" s="122">
        <v>40.28</v>
      </c>
      <c r="E27" s="122">
        <v>40.56</v>
      </c>
      <c r="F27" s="123">
        <v>40.25</v>
      </c>
    </row>
    <row r="28" spans="2:14" x14ac:dyDescent="0.25">
      <c r="B28" s="1">
        <v>10</v>
      </c>
      <c r="C28" s="121">
        <v>39.880000000000003</v>
      </c>
      <c r="D28" s="122">
        <v>40.46</v>
      </c>
      <c r="E28" s="122">
        <v>40.35</v>
      </c>
      <c r="F28" s="123">
        <v>40.299999999999997</v>
      </c>
    </row>
    <row r="29" spans="2:14" x14ac:dyDescent="0.25">
      <c r="B29" s="1">
        <v>11</v>
      </c>
      <c r="C29" s="121">
        <v>41.23</v>
      </c>
      <c r="D29" s="122">
        <v>40.5</v>
      </c>
      <c r="E29" s="122">
        <v>40.49</v>
      </c>
      <c r="F29" s="123">
        <v>40.340000000000003</v>
      </c>
    </row>
    <row r="30" spans="2:14" x14ac:dyDescent="0.25">
      <c r="B30" s="1">
        <v>12</v>
      </c>
      <c r="C30" s="121">
        <v>40.049999999999997</v>
      </c>
      <c r="D30" s="122">
        <v>40.4</v>
      </c>
      <c r="E30" s="122">
        <v>40.4</v>
      </c>
      <c r="F30" s="123">
        <v>40.380000000000003</v>
      </c>
    </row>
    <row r="31" spans="2:14" x14ac:dyDescent="0.25">
      <c r="B31" s="1">
        <v>13</v>
      </c>
      <c r="C31" s="121">
        <v>40.08</v>
      </c>
      <c r="D31" s="122">
        <v>40.520000000000003</v>
      </c>
      <c r="E31" s="122">
        <v>40.5</v>
      </c>
      <c r="F31" s="123">
        <v>40.270000000000003</v>
      </c>
    </row>
    <row r="32" spans="2:14" x14ac:dyDescent="0.25">
      <c r="B32" s="1">
        <v>14</v>
      </c>
      <c r="C32" s="144">
        <v>40.07</v>
      </c>
      <c r="D32" s="122">
        <v>40.36</v>
      </c>
      <c r="E32" s="122">
        <v>40.64</v>
      </c>
      <c r="F32" s="123">
        <v>40.25</v>
      </c>
    </row>
    <row r="33" spans="2:6" x14ac:dyDescent="0.25">
      <c r="B33" s="1">
        <v>15</v>
      </c>
      <c r="C33" s="121">
        <v>40.01</v>
      </c>
      <c r="D33" s="122">
        <v>40.49</v>
      </c>
      <c r="E33" s="122">
        <v>40.369999999999997</v>
      </c>
      <c r="F33" s="123">
        <v>40.409999999999997</v>
      </c>
    </row>
    <row r="34" spans="2:6" x14ac:dyDescent="0.25">
      <c r="B34" s="1">
        <v>16</v>
      </c>
      <c r="C34" s="121">
        <v>40.22</v>
      </c>
      <c r="D34" s="122">
        <v>40.409999999999997</v>
      </c>
      <c r="E34" s="122">
        <v>40.380000000000003</v>
      </c>
      <c r="F34" s="123">
        <v>40.21</v>
      </c>
    </row>
    <row r="35" spans="2:6" x14ac:dyDescent="0.25">
      <c r="B35" s="1">
        <v>17</v>
      </c>
      <c r="C35" s="121">
        <v>40.049999999999997</v>
      </c>
      <c r="D35" s="122">
        <v>40.65</v>
      </c>
      <c r="E35" s="122">
        <v>40.520000000000003</v>
      </c>
      <c r="F35" s="123">
        <v>40.200000000000003</v>
      </c>
    </row>
    <row r="36" spans="2:6" x14ac:dyDescent="0.25">
      <c r="B36" s="1">
        <v>18</v>
      </c>
      <c r="C36" s="121">
        <v>39.97</v>
      </c>
      <c r="D36" s="122">
        <v>40.35</v>
      </c>
      <c r="E36" s="122">
        <v>40.4</v>
      </c>
      <c r="F36" s="123">
        <v>40.19</v>
      </c>
    </row>
    <row r="37" spans="2:6" x14ac:dyDescent="0.25">
      <c r="B37" s="1">
        <v>19</v>
      </c>
      <c r="C37" s="121">
        <v>40.29</v>
      </c>
      <c r="D37" s="122">
        <v>40.4</v>
      </c>
      <c r="E37" s="122">
        <v>40.44</v>
      </c>
      <c r="F37" s="123">
        <v>40.18</v>
      </c>
    </row>
    <row r="38" spans="2:6" x14ac:dyDescent="0.25">
      <c r="B38" s="1">
        <v>20</v>
      </c>
      <c r="C38" s="121">
        <v>40.14</v>
      </c>
      <c r="D38" s="122">
        <v>40.729999999999997</v>
      </c>
      <c r="E38" s="122">
        <v>40.380000000000003</v>
      </c>
      <c r="F38" s="123">
        <v>40.18</v>
      </c>
    </row>
    <row r="39" spans="2:6" x14ac:dyDescent="0.25">
      <c r="B39" s="1">
        <v>21</v>
      </c>
      <c r="C39" s="121">
        <v>40.08</v>
      </c>
      <c r="D39" s="122">
        <v>42.09</v>
      </c>
      <c r="E39" s="122">
        <v>40.369999999999997</v>
      </c>
      <c r="F39" s="123">
        <v>40.229999999999997</v>
      </c>
    </row>
    <row r="40" spans="2:6" x14ac:dyDescent="0.25">
      <c r="B40" s="1">
        <v>22</v>
      </c>
      <c r="C40" s="121">
        <v>40.090000000000003</v>
      </c>
      <c r="D40" s="122">
        <v>41.14</v>
      </c>
      <c r="E40" s="122">
        <v>40.89</v>
      </c>
      <c r="F40" s="123">
        <v>40.340000000000003</v>
      </c>
    </row>
    <row r="41" spans="2:6" x14ac:dyDescent="0.25">
      <c r="B41" s="1">
        <v>23</v>
      </c>
      <c r="C41" s="121">
        <v>40.14</v>
      </c>
      <c r="D41" s="122">
        <v>41.49</v>
      </c>
      <c r="E41" s="122"/>
      <c r="F41" s="123">
        <v>40.31</v>
      </c>
    </row>
    <row r="42" spans="2:6" x14ac:dyDescent="0.25">
      <c r="B42" s="1">
        <v>24</v>
      </c>
      <c r="C42" s="121">
        <v>40.01</v>
      </c>
      <c r="D42" s="122">
        <v>41.27</v>
      </c>
      <c r="E42" s="122"/>
      <c r="F42" s="123">
        <v>40.090000000000003</v>
      </c>
    </row>
    <row r="43" spans="2:6" x14ac:dyDescent="0.25">
      <c r="B43" s="1">
        <v>25</v>
      </c>
      <c r="C43" s="121">
        <v>40.25</v>
      </c>
      <c r="D43" s="122">
        <v>40.380000000000003</v>
      </c>
      <c r="E43" s="122"/>
      <c r="F43" s="123">
        <v>40.340000000000003</v>
      </c>
    </row>
    <row r="44" spans="2:6" x14ac:dyDescent="0.25">
      <c r="B44" s="1">
        <v>26</v>
      </c>
      <c r="C44" s="121">
        <v>40.090000000000003</v>
      </c>
      <c r="D44" s="122">
        <v>40.25</v>
      </c>
      <c r="E44" s="122"/>
      <c r="F44" s="123">
        <v>41.38</v>
      </c>
    </row>
    <row r="45" spans="2:6" x14ac:dyDescent="0.25">
      <c r="B45" s="1">
        <v>27</v>
      </c>
      <c r="C45" s="121">
        <v>40.299999999999997</v>
      </c>
      <c r="D45" s="122">
        <v>40.5</v>
      </c>
      <c r="E45" s="122"/>
      <c r="F45" s="123">
        <v>40.369999999999997</v>
      </c>
    </row>
    <row r="46" spans="2:6" x14ac:dyDescent="0.25">
      <c r="B46" s="1">
        <v>28</v>
      </c>
      <c r="C46" s="121">
        <v>40.119999999999997</v>
      </c>
      <c r="D46" s="122">
        <v>40.32</v>
      </c>
      <c r="E46" s="122"/>
      <c r="F46" s="123">
        <v>40.270000000000003</v>
      </c>
    </row>
    <row r="47" spans="2:6" x14ac:dyDescent="0.25">
      <c r="B47" s="1">
        <v>29</v>
      </c>
      <c r="C47" s="121">
        <v>40.22</v>
      </c>
      <c r="D47" s="122">
        <v>40.4</v>
      </c>
      <c r="E47" s="122"/>
      <c r="F47" s="123">
        <v>40.229999999999997</v>
      </c>
    </row>
    <row r="48" spans="2:6" x14ac:dyDescent="0.25">
      <c r="B48" s="1">
        <v>30</v>
      </c>
      <c r="C48" s="121">
        <v>40.29</v>
      </c>
      <c r="D48" s="122">
        <v>40.32</v>
      </c>
      <c r="E48" s="122"/>
      <c r="F48" s="123">
        <v>40.200000000000003</v>
      </c>
    </row>
    <row r="49" spans="2:6" x14ac:dyDescent="0.25">
      <c r="B49" s="1">
        <v>31</v>
      </c>
      <c r="C49" s="121">
        <v>40.119999999999997</v>
      </c>
      <c r="D49" s="122">
        <v>40.409999999999997</v>
      </c>
      <c r="E49" s="122"/>
      <c r="F49" s="123">
        <v>40.369999999999997</v>
      </c>
    </row>
    <row r="50" spans="2:6" x14ac:dyDescent="0.25">
      <c r="B50" s="1">
        <v>32</v>
      </c>
      <c r="C50" s="121">
        <v>40.090000000000003</v>
      </c>
      <c r="D50" s="122">
        <v>40.33</v>
      </c>
      <c r="E50" s="122"/>
      <c r="F50" s="123">
        <v>40.36</v>
      </c>
    </row>
    <row r="51" spans="2:6" x14ac:dyDescent="0.25">
      <c r="B51" s="1">
        <v>33</v>
      </c>
      <c r="C51" s="121">
        <v>40.15</v>
      </c>
      <c r="D51" s="122">
        <v>40.340000000000003</v>
      </c>
      <c r="E51" s="122"/>
      <c r="F51" s="123">
        <v>40.340000000000003</v>
      </c>
    </row>
    <row r="52" spans="2:6" x14ac:dyDescent="0.25">
      <c r="B52" s="1">
        <v>34</v>
      </c>
      <c r="C52" s="121">
        <v>40.25</v>
      </c>
      <c r="D52" s="122">
        <v>40.520000000000003</v>
      </c>
      <c r="E52" s="122"/>
      <c r="F52" s="123">
        <v>40.24</v>
      </c>
    </row>
    <row r="53" spans="2:6" x14ac:dyDescent="0.25">
      <c r="B53" s="1">
        <v>35</v>
      </c>
      <c r="C53" s="121">
        <v>40.14</v>
      </c>
      <c r="D53" s="122">
        <v>40.58</v>
      </c>
      <c r="E53" s="122"/>
      <c r="F53" s="123">
        <v>40.31</v>
      </c>
    </row>
    <row r="54" spans="2:6" x14ac:dyDescent="0.25">
      <c r="B54" s="1">
        <v>36</v>
      </c>
      <c r="C54" s="121">
        <v>40.200000000000003</v>
      </c>
      <c r="D54" s="122">
        <v>40.840000000000003</v>
      </c>
      <c r="E54" s="122"/>
      <c r="F54" s="123">
        <v>40.369999999999997</v>
      </c>
    </row>
    <row r="55" spans="2:6" x14ac:dyDescent="0.25">
      <c r="B55" s="1">
        <v>37</v>
      </c>
      <c r="C55" s="121">
        <v>41.04</v>
      </c>
      <c r="D55" s="122">
        <v>40.81</v>
      </c>
      <c r="E55" s="122"/>
      <c r="F55" s="123">
        <v>40.4</v>
      </c>
    </row>
    <row r="56" spans="2:6" x14ac:dyDescent="0.25">
      <c r="B56" s="1">
        <v>38</v>
      </c>
      <c r="C56" s="121">
        <v>40.06</v>
      </c>
      <c r="D56" s="122">
        <v>40.56</v>
      </c>
      <c r="E56" s="122"/>
      <c r="F56" s="123">
        <v>40.33</v>
      </c>
    </row>
    <row r="57" spans="2:6" x14ac:dyDescent="0.25">
      <c r="B57" s="1">
        <v>39</v>
      </c>
      <c r="C57" s="121">
        <v>40.49</v>
      </c>
      <c r="D57" s="122">
        <v>41.12</v>
      </c>
      <c r="E57" s="122"/>
      <c r="F57" s="123">
        <v>40.450000000000003</v>
      </c>
    </row>
    <row r="58" spans="2:6" x14ac:dyDescent="0.25">
      <c r="B58" s="1">
        <v>40</v>
      </c>
      <c r="C58" s="121"/>
      <c r="D58" s="122">
        <v>40.270000000000003</v>
      </c>
      <c r="E58" s="122"/>
      <c r="F58" s="123">
        <v>40.369999999999997</v>
      </c>
    </row>
    <row r="59" spans="2:6" x14ac:dyDescent="0.25">
      <c r="B59" s="1">
        <v>41</v>
      </c>
      <c r="C59" s="121"/>
      <c r="D59" s="122">
        <v>40.380000000000003</v>
      </c>
      <c r="E59" s="122"/>
      <c r="F59" s="123">
        <v>40.229999999999997</v>
      </c>
    </row>
    <row r="60" spans="2:6" x14ac:dyDescent="0.25">
      <c r="B60" s="1">
        <v>42</v>
      </c>
      <c r="C60" s="121"/>
      <c r="D60" s="122">
        <v>40.47</v>
      </c>
      <c r="E60" s="122"/>
      <c r="F60" s="123">
        <v>40.19</v>
      </c>
    </row>
    <row r="61" spans="2:6" x14ac:dyDescent="0.25">
      <c r="B61" s="1">
        <v>43</v>
      </c>
      <c r="C61" s="121"/>
      <c r="D61" s="122">
        <v>40.39</v>
      </c>
      <c r="E61" s="122"/>
      <c r="F61" s="123">
        <v>40.159999999999997</v>
      </c>
    </row>
    <row r="62" spans="2:6" x14ac:dyDescent="0.25">
      <c r="B62" s="1">
        <v>44</v>
      </c>
      <c r="C62" s="121"/>
      <c r="D62" s="122">
        <v>40.29</v>
      </c>
      <c r="E62" s="122"/>
      <c r="F62" s="123">
        <v>40.32</v>
      </c>
    </row>
    <row r="63" spans="2:6" x14ac:dyDescent="0.25">
      <c r="B63" s="1">
        <v>45</v>
      </c>
      <c r="C63" s="121"/>
      <c r="D63" s="122">
        <v>40.46</v>
      </c>
      <c r="E63" s="122"/>
      <c r="F63" s="123">
        <v>40.61</v>
      </c>
    </row>
    <row r="64" spans="2:6" x14ac:dyDescent="0.25">
      <c r="B64" s="1">
        <v>46</v>
      </c>
      <c r="C64" s="121"/>
      <c r="D64" s="122">
        <v>40.28</v>
      </c>
      <c r="E64" s="122"/>
      <c r="F64" s="123">
        <v>40.25</v>
      </c>
    </row>
    <row r="65" spans="2:6" x14ac:dyDescent="0.25">
      <c r="B65" s="1">
        <v>47</v>
      </c>
      <c r="C65" s="121"/>
      <c r="D65" s="122">
        <v>40.29</v>
      </c>
      <c r="E65" s="122"/>
      <c r="F65" s="123">
        <v>40.380000000000003</v>
      </c>
    </row>
    <row r="66" spans="2:6" x14ac:dyDescent="0.25">
      <c r="B66" s="1">
        <v>48</v>
      </c>
      <c r="C66" s="121"/>
      <c r="D66" s="122">
        <v>40.43</v>
      </c>
      <c r="E66" s="122"/>
      <c r="F66" s="123">
        <v>40.06</v>
      </c>
    </row>
    <row r="67" spans="2:6" x14ac:dyDescent="0.25">
      <c r="B67" s="1">
        <v>49</v>
      </c>
      <c r="C67" s="121"/>
      <c r="D67" s="122">
        <v>40.299999999999997</v>
      </c>
      <c r="E67" s="122"/>
      <c r="F67" s="123">
        <v>40.229999999999997</v>
      </c>
    </row>
    <row r="68" spans="2:6" x14ac:dyDescent="0.25">
      <c r="B68" s="1">
        <v>50</v>
      </c>
      <c r="C68" s="121"/>
      <c r="D68" s="122">
        <v>40.520000000000003</v>
      </c>
      <c r="E68" s="122"/>
      <c r="F68" s="123">
        <v>40.28</v>
      </c>
    </row>
    <row r="69" spans="2:6" x14ac:dyDescent="0.25">
      <c r="B69" s="1">
        <v>51</v>
      </c>
      <c r="C69" s="121"/>
      <c r="D69" s="122">
        <v>40.200000000000003</v>
      </c>
      <c r="E69" s="122"/>
      <c r="F69" s="123"/>
    </row>
    <row r="70" spans="2:6" x14ac:dyDescent="0.25">
      <c r="B70" s="1">
        <v>52</v>
      </c>
      <c r="C70" s="121"/>
      <c r="D70" s="122">
        <v>40.47</v>
      </c>
      <c r="E70" s="122"/>
      <c r="F70" s="123"/>
    </row>
    <row r="71" spans="2:6" x14ac:dyDescent="0.25">
      <c r="B71" s="1">
        <v>53</v>
      </c>
      <c r="C71" s="121"/>
      <c r="D71" s="122">
        <v>40.39</v>
      </c>
      <c r="E71" s="122"/>
      <c r="F71" s="123"/>
    </row>
    <row r="72" spans="2:6" x14ac:dyDescent="0.25">
      <c r="B72" s="1">
        <v>54</v>
      </c>
      <c r="C72" s="121"/>
      <c r="D72" s="122">
        <v>40.39</v>
      </c>
      <c r="E72" s="122"/>
      <c r="F72" s="123"/>
    </row>
    <row r="73" spans="2:6" x14ac:dyDescent="0.25">
      <c r="B73" s="1">
        <v>55</v>
      </c>
      <c r="C73" s="121"/>
      <c r="D73" s="122">
        <v>40.24</v>
      </c>
      <c r="E73" s="122"/>
      <c r="F73" s="123"/>
    </row>
    <row r="74" spans="2:6" x14ac:dyDescent="0.25">
      <c r="B74" s="1">
        <v>56</v>
      </c>
      <c r="C74" s="121"/>
      <c r="D74" s="122">
        <v>40.53</v>
      </c>
      <c r="E74" s="122"/>
      <c r="F74" s="123"/>
    </row>
    <row r="75" spans="2:6" x14ac:dyDescent="0.25">
      <c r="B75" s="1">
        <v>57</v>
      </c>
      <c r="C75" s="121"/>
      <c r="D75" s="122">
        <v>40.590000000000003</v>
      </c>
      <c r="E75" s="122"/>
      <c r="F75" s="123"/>
    </row>
    <row r="76" spans="2:6" x14ac:dyDescent="0.25">
      <c r="B76" s="1">
        <v>58</v>
      </c>
      <c r="C76" s="121"/>
      <c r="D76" s="122">
        <v>40.76</v>
      </c>
      <c r="E76" s="122"/>
      <c r="F76" s="123"/>
    </row>
    <row r="77" spans="2:6" x14ac:dyDescent="0.25">
      <c r="B77" s="1">
        <v>59</v>
      </c>
      <c r="C77" s="121"/>
      <c r="D77" s="122">
        <v>40.58</v>
      </c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17" zoomScale="75" zoomScaleNormal="75" workbookViewId="0">
      <selection activeCell="G17" sqref="G17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115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116</v>
      </c>
      <c r="C10" s="79">
        <v>5</v>
      </c>
      <c r="D10" s="79">
        <v>41</v>
      </c>
      <c r="E10" s="80">
        <f>D10</f>
        <v>41</v>
      </c>
      <c r="F10" s="150">
        <f>MIN(C19:C83)</f>
        <v>40.159999999999997</v>
      </c>
      <c r="G10" s="141">
        <f>AVERAGE(C19:C83)</f>
        <v>40.562195121951227</v>
      </c>
      <c r="H10" s="81">
        <v>3</v>
      </c>
      <c r="I10" s="82">
        <f>G10-F10</f>
        <v>0.40219512195123031</v>
      </c>
      <c r="J10" s="83">
        <v>1.9293981481481485E-2</v>
      </c>
      <c r="K10" s="83">
        <f>J10</f>
        <v>1.9293981481481485E-2</v>
      </c>
      <c r="L10" s="84">
        <f>K10</f>
        <v>1.9293981481481485E-2</v>
      </c>
      <c r="M10" s="85" t="s">
        <v>139</v>
      </c>
      <c r="N10" s="86">
        <v>-32</v>
      </c>
      <c r="O10" s="275" t="s">
        <v>143</v>
      </c>
      <c r="P10" s="88"/>
    </row>
    <row r="11" spans="1:16" s="3" customFormat="1" ht="30" customHeight="1" thickBot="1" x14ac:dyDescent="0.3">
      <c r="A11" s="77">
        <v>2</v>
      </c>
      <c r="B11" s="78" t="s">
        <v>112</v>
      </c>
      <c r="C11" s="79">
        <v>4</v>
      </c>
      <c r="D11" s="79">
        <v>99</v>
      </c>
      <c r="E11" s="80">
        <f>D11-D10</f>
        <v>58</v>
      </c>
      <c r="F11" s="152">
        <f>MIN(D19:D83)</f>
        <v>40.19</v>
      </c>
      <c r="G11" s="140">
        <f>AVERAGE(D19:D83)</f>
        <v>41.005438596491238</v>
      </c>
      <c r="H11" s="81">
        <v>6</v>
      </c>
      <c r="I11" s="82">
        <f>G11-F11</f>
        <v>0.81543859649124073</v>
      </c>
      <c r="J11" s="83">
        <v>4.7719907407407412E-2</v>
      </c>
      <c r="K11" s="83">
        <f>J11-J10</f>
        <v>2.8425925925925927E-2</v>
      </c>
      <c r="L11" s="84">
        <f>K11</f>
        <v>2.8425925925925927E-2</v>
      </c>
      <c r="M11" s="162" t="s">
        <v>140</v>
      </c>
      <c r="N11" s="86"/>
      <c r="O11" s="275" t="s">
        <v>137</v>
      </c>
      <c r="P11" s="88"/>
    </row>
    <row r="12" spans="1:16" s="3" customFormat="1" ht="30" customHeight="1" x14ac:dyDescent="0.25">
      <c r="A12" s="77">
        <v>3</v>
      </c>
      <c r="B12" s="78" t="s">
        <v>116</v>
      </c>
      <c r="C12" s="89">
        <v>33</v>
      </c>
      <c r="D12" s="79">
        <v>150</v>
      </c>
      <c r="E12" s="80">
        <f>D12-D11</f>
        <v>51</v>
      </c>
      <c r="F12" s="161">
        <f>MIN(E19:E81)</f>
        <v>40.270000000000003</v>
      </c>
      <c r="G12" s="231">
        <f>AVERAGE(E19:E83)</f>
        <v>41.048200000000008</v>
      </c>
      <c r="H12" s="81">
        <v>0</v>
      </c>
      <c r="I12" s="82">
        <f>G12-F12</f>
        <v>0.77820000000000533</v>
      </c>
      <c r="J12" s="83">
        <v>7.2824074074074083E-2</v>
      </c>
      <c r="K12" s="83">
        <f>J12-J11</f>
        <v>2.510416666666667E-2</v>
      </c>
      <c r="L12" s="83">
        <f>K12+K10</f>
        <v>4.4398148148148159E-2</v>
      </c>
      <c r="M12" s="85" t="s">
        <v>141</v>
      </c>
      <c r="N12" s="86">
        <v>-15</v>
      </c>
      <c r="O12" s="233" t="s">
        <v>144</v>
      </c>
    </row>
    <row r="13" spans="1:16" s="3" customFormat="1" ht="30" customHeight="1" thickBot="1" x14ac:dyDescent="0.3">
      <c r="A13" s="90" t="s">
        <v>57</v>
      </c>
      <c r="B13" s="91" t="s">
        <v>112</v>
      </c>
      <c r="C13" s="92">
        <v>8</v>
      </c>
      <c r="D13" s="92">
        <v>172</v>
      </c>
      <c r="E13" s="80">
        <f>D13-D12</f>
        <v>22</v>
      </c>
      <c r="F13" s="112">
        <f>MIN(F19:F83)</f>
        <v>40.68</v>
      </c>
      <c r="G13" s="113">
        <f>AVERAGE(F19:F83)</f>
        <v>40.980476190476189</v>
      </c>
      <c r="H13" s="114">
        <v>5</v>
      </c>
      <c r="I13" s="93">
        <f>G13-F13</f>
        <v>0.30047619047618923</v>
      </c>
      <c r="J13" s="83">
        <v>8.3391203703703717E-2</v>
      </c>
      <c r="K13" s="95">
        <f>J13-J12</f>
        <v>1.0567129629629635E-2</v>
      </c>
      <c r="L13" s="94">
        <f>K13+K11</f>
        <v>3.8993055555555559E-2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AVERAGE(F10,F12)</f>
        <v>40.215000000000003</v>
      </c>
      <c r="G14" s="116">
        <f>AVERAGE(G10,G12)</f>
        <v>40.805197560975614</v>
      </c>
      <c r="H14" s="116" t="s">
        <v>161</v>
      </c>
      <c r="I14" s="99">
        <f>AVERAGE(I10,I12)</f>
        <v>0.59019756097561782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AVERAGE(F11,F13)</f>
        <v>40.435000000000002</v>
      </c>
      <c r="G15" s="105">
        <f>AVERAGE(G11,G13)</f>
        <v>40.992957393483714</v>
      </c>
      <c r="H15" s="105" t="s">
        <v>162</v>
      </c>
      <c r="I15" s="106">
        <f>AVERAGE(I11,I13)</f>
        <v>0.55795739348371498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40.325000000000003</v>
      </c>
      <c r="G16" s="109">
        <f>AVERAGE(C19:F77)</f>
        <v>40.907455621301771</v>
      </c>
      <c r="H16" s="110"/>
      <c r="I16" s="111">
        <f>AVERAGE(I10:I13)</f>
        <v>0.5740774772296664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Линнык Владимир</v>
      </c>
      <c r="D18" s="117" t="str">
        <f>B11</f>
        <v>Плакидюк Виталий</v>
      </c>
      <c r="E18" s="117" t="str">
        <f>B12</f>
        <v>Линнык Владимир</v>
      </c>
      <c r="F18" s="117" t="str">
        <f>B13</f>
        <v>Плакидюк Виталий</v>
      </c>
    </row>
    <row r="19" spans="2:14" x14ac:dyDescent="0.25">
      <c r="B19" s="1">
        <v>1</v>
      </c>
      <c r="C19" s="118">
        <v>42.08</v>
      </c>
      <c r="D19" s="119">
        <v>40.770000000000003</v>
      </c>
      <c r="E19" s="119">
        <v>40.85</v>
      </c>
      <c r="F19" s="120">
        <v>40.78</v>
      </c>
      <c r="M19" s="2"/>
      <c r="N19" s="2"/>
    </row>
    <row r="20" spans="2:14" x14ac:dyDescent="0.25">
      <c r="B20" s="1">
        <v>2</v>
      </c>
      <c r="C20" s="121">
        <v>40.22</v>
      </c>
      <c r="D20" s="122">
        <v>40.56</v>
      </c>
      <c r="E20" s="122">
        <v>42.03</v>
      </c>
      <c r="F20" s="123">
        <v>40.79</v>
      </c>
      <c r="M20" s="3"/>
      <c r="N20" s="3"/>
    </row>
    <row r="21" spans="2:14" x14ac:dyDescent="0.25">
      <c r="B21" s="1">
        <v>3</v>
      </c>
      <c r="C21" s="121">
        <v>40.85</v>
      </c>
      <c r="D21" s="122">
        <v>40.880000000000003</v>
      </c>
      <c r="E21" s="122">
        <v>40.630000000000003</v>
      </c>
      <c r="F21" s="123">
        <v>41.18</v>
      </c>
      <c r="M21" s="3"/>
      <c r="N21" s="3"/>
    </row>
    <row r="22" spans="2:14" x14ac:dyDescent="0.25">
      <c r="B22" s="1">
        <v>4</v>
      </c>
      <c r="C22" s="121">
        <v>40.21</v>
      </c>
      <c r="D22" s="122">
        <v>41.51</v>
      </c>
      <c r="E22" s="122">
        <v>40.86</v>
      </c>
      <c r="F22" s="123">
        <v>41.28</v>
      </c>
      <c r="M22" s="3"/>
      <c r="N22" s="3"/>
    </row>
    <row r="23" spans="2:14" x14ac:dyDescent="0.25">
      <c r="B23" s="1">
        <v>5</v>
      </c>
      <c r="C23" s="121">
        <v>40.4</v>
      </c>
      <c r="D23" s="122">
        <v>40.479999999999997</v>
      </c>
      <c r="E23" s="122">
        <v>40.49</v>
      </c>
      <c r="F23" s="123">
        <v>40.840000000000003</v>
      </c>
    </row>
    <row r="24" spans="2:14" x14ac:dyDescent="0.25">
      <c r="B24" s="1">
        <v>6</v>
      </c>
      <c r="C24" s="121">
        <v>40.31</v>
      </c>
      <c r="D24" s="122">
        <v>40.28</v>
      </c>
      <c r="E24" s="122">
        <v>40.72</v>
      </c>
      <c r="F24" s="123">
        <v>41.27</v>
      </c>
    </row>
    <row r="25" spans="2:14" x14ac:dyDescent="0.25">
      <c r="B25" s="1">
        <v>7</v>
      </c>
      <c r="C25" s="121">
        <v>40.79</v>
      </c>
      <c r="D25" s="122">
        <v>40.299999999999997</v>
      </c>
      <c r="E25" s="122">
        <v>40.729999999999997</v>
      </c>
      <c r="F25" s="123">
        <v>40.82</v>
      </c>
    </row>
    <row r="26" spans="2:14" x14ac:dyDescent="0.25">
      <c r="B26" s="1">
        <v>8</v>
      </c>
      <c r="C26" s="121">
        <v>42.2</v>
      </c>
      <c r="D26" s="122">
        <v>40.42</v>
      </c>
      <c r="E26" s="122">
        <v>40.590000000000003</v>
      </c>
      <c r="F26" s="123">
        <v>40.86</v>
      </c>
    </row>
    <row r="27" spans="2:14" x14ac:dyDescent="0.25">
      <c r="B27" s="1">
        <v>9</v>
      </c>
      <c r="C27" s="121">
        <v>40.380000000000003</v>
      </c>
      <c r="D27" s="122">
        <v>40.28</v>
      </c>
      <c r="E27" s="122">
        <v>40.78</v>
      </c>
      <c r="F27" s="123">
        <v>40.68</v>
      </c>
    </row>
    <row r="28" spans="2:14" x14ac:dyDescent="0.25">
      <c r="B28" s="1">
        <v>10</v>
      </c>
      <c r="C28" s="121">
        <v>40.409999999999997</v>
      </c>
      <c r="D28" s="122">
        <v>40.5</v>
      </c>
      <c r="E28" s="122">
        <v>41.05</v>
      </c>
      <c r="F28" s="123">
        <v>41.42</v>
      </c>
    </row>
    <row r="29" spans="2:14" x14ac:dyDescent="0.25">
      <c r="B29" s="1">
        <v>11</v>
      </c>
      <c r="C29" s="121">
        <v>40.380000000000003</v>
      </c>
      <c r="D29" s="122">
        <v>40.42</v>
      </c>
      <c r="E29" s="122">
        <v>40.58</v>
      </c>
      <c r="F29" s="123">
        <v>41.58</v>
      </c>
    </row>
    <row r="30" spans="2:14" x14ac:dyDescent="0.25">
      <c r="B30" s="1">
        <v>12</v>
      </c>
      <c r="C30" s="121">
        <v>40.54</v>
      </c>
      <c r="D30" s="122">
        <v>41.02</v>
      </c>
      <c r="E30" s="122">
        <v>40.56</v>
      </c>
      <c r="F30" s="123">
        <v>41.32</v>
      </c>
    </row>
    <row r="31" spans="2:14" x14ac:dyDescent="0.25">
      <c r="B31" s="1">
        <v>13</v>
      </c>
      <c r="C31" s="121">
        <v>40.44</v>
      </c>
      <c r="D31" s="122">
        <v>41.6</v>
      </c>
      <c r="E31" s="122">
        <v>40.78</v>
      </c>
      <c r="F31" s="123">
        <v>40.68</v>
      </c>
    </row>
    <row r="32" spans="2:14" x14ac:dyDescent="0.25">
      <c r="B32" s="1">
        <v>14</v>
      </c>
      <c r="C32" s="144">
        <v>40.35</v>
      </c>
      <c r="D32" s="122">
        <v>42.55</v>
      </c>
      <c r="E32" s="122">
        <v>41.49</v>
      </c>
      <c r="F32" s="123">
        <v>40.68</v>
      </c>
    </row>
    <row r="33" spans="2:6" x14ac:dyDescent="0.25">
      <c r="B33" s="1">
        <v>15</v>
      </c>
      <c r="C33" s="121">
        <v>40.28</v>
      </c>
      <c r="D33" s="122">
        <v>40.479999999999997</v>
      </c>
      <c r="E33" s="122">
        <v>41.06</v>
      </c>
      <c r="F33" s="123">
        <v>40.71</v>
      </c>
    </row>
    <row r="34" spans="2:6" x14ac:dyDescent="0.25">
      <c r="B34" s="1">
        <v>16</v>
      </c>
      <c r="C34" s="121">
        <v>40.32</v>
      </c>
      <c r="D34" s="122">
        <v>40.409999999999997</v>
      </c>
      <c r="E34" s="122">
        <v>40.76</v>
      </c>
      <c r="F34" s="123">
        <v>41.11</v>
      </c>
    </row>
    <row r="35" spans="2:6" x14ac:dyDescent="0.25">
      <c r="B35" s="1">
        <v>17</v>
      </c>
      <c r="C35" s="121">
        <v>40.32</v>
      </c>
      <c r="D35" s="122">
        <v>50.62</v>
      </c>
      <c r="E35" s="122">
        <v>40.520000000000003</v>
      </c>
      <c r="F35" s="123">
        <v>40.92</v>
      </c>
    </row>
    <row r="36" spans="2:6" x14ac:dyDescent="0.25">
      <c r="B36" s="1">
        <v>18</v>
      </c>
      <c r="C36" s="121">
        <v>40.159999999999997</v>
      </c>
      <c r="D36" s="122">
        <v>55.19</v>
      </c>
      <c r="E36" s="122">
        <v>40.78</v>
      </c>
      <c r="F36" s="123">
        <v>40.950000000000003</v>
      </c>
    </row>
    <row r="37" spans="2:6" x14ac:dyDescent="0.25">
      <c r="B37" s="1">
        <v>19</v>
      </c>
      <c r="C37" s="121">
        <v>40.51</v>
      </c>
      <c r="D37" s="122">
        <v>40.58</v>
      </c>
      <c r="E37" s="122">
        <v>40.92</v>
      </c>
      <c r="F37" s="123">
        <v>40.75</v>
      </c>
    </row>
    <row r="38" spans="2:6" x14ac:dyDescent="0.25">
      <c r="B38" s="1">
        <v>20</v>
      </c>
      <c r="C38" s="121">
        <v>40.29</v>
      </c>
      <c r="D38" s="122">
        <v>40.47</v>
      </c>
      <c r="E38" s="122">
        <v>40.840000000000003</v>
      </c>
      <c r="F38" s="123">
        <v>40.81</v>
      </c>
    </row>
    <row r="39" spans="2:6" x14ac:dyDescent="0.25">
      <c r="B39" s="1">
        <v>21</v>
      </c>
      <c r="C39" s="121">
        <v>40.18</v>
      </c>
      <c r="D39" s="122">
        <v>40.46</v>
      </c>
      <c r="E39" s="122">
        <v>40.590000000000003</v>
      </c>
      <c r="F39" s="123">
        <v>41.16</v>
      </c>
    </row>
    <row r="40" spans="2:6" x14ac:dyDescent="0.25">
      <c r="B40" s="1">
        <v>22</v>
      </c>
      <c r="C40" s="121">
        <v>40.21</v>
      </c>
      <c r="D40" s="122">
        <v>40.44</v>
      </c>
      <c r="E40" s="122">
        <v>41.2</v>
      </c>
      <c r="F40" s="123"/>
    </row>
    <row r="41" spans="2:6" x14ac:dyDescent="0.25">
      <c r="B41" s="1">
        <v>23</v>
      </c>
      <c r="C41" s="121">
        <v>40.56</v>
      </c>
      <c r="D41" s="122">
        <v>40.340000000000003</v>
      </c>
      <c r="E41" s="122">
        <v>40.57</v>
      </c>
      <c r="F41" s="123"/>
    </row>
    <row r="42" spans="2:6" x14ac:dyDescent="0.25">
      <c r="B42" s="1">
        <v>24</v>
      </c>
      <c r="C42" s="121">
        <v>40.71</v>
      </c>
      <c r="D42" s="122">
        <v>40.340000000000003</v>
      </c>
      <c r="E42" s="122">
        <v>40.659999999999997</v>
      </c>
      <c r="F42" s="123"/>
    </row>
    <row r="43" spans="2:6" x14ac:dyDescent="0.25">
      <c r="B43" s="1">
        <v>25</v>
      </c>
      <c r="C43" s="121">
        <v>40.43</v>
      </c>
      <c r="D43" s="122">
        <v>40.49</v>
      </c>
      <c r="E43" s="122">
        <v>40.61</v>
      </c>
      <c r="F43" s="123"/>
    </row>
    <row r="44" spans="2:6" x14ac:dyDescent="0.25">
      <c r="B44" s="1">
        <v>26</v>
      </c>
      <c r="C44" s="121">
        <v>40.700000000000003</v>
      </c>
      <c r="D44" s="122">
        <v>40.51</v>
      </c>
      <c r="E44" s="122">
        <v>43.47</v>
      </c>
      <c r="F44" s="123"/>
    </row>
    <row r="45" spans="2:6" x14ac:dyDescent="0.25">
      <c r="B45" s="1">
        <v>27</v>
      </c>
      <c r="C45" s="121">
        <v>41.17</v>
      </c>
      <c r="D45" s="122">
        <v>40.380000000000003</v>
      </c>
      <c r="E45" s="122">
        <v>40.619999999999997</v>
      </c>
      <c r="F45" s="123"/>
    </row>
    <row r="46" spans="2:6" x14ac:dyDescent="0.25">
      <c r="B46" s="1">
        <v>28</v>
      </c>
      <c r="C46" s="121">
        <v>40.409999999999997</v>
      </c>
      <c r="D46" s="122">
        <v>40.25</v>
      </c>
      <c r="E46" s="122">
        <v>40.85</v>
      </c>
      <c r="F46" s="123"/>
    </row>
    <row r="47" spans="2:6" x14ac:dyDescent="0.25">
      <c r="B47" s="1">
        <v>29</v>
      </c>
      <c r="C47" s="121">
        <v>40.69</v>
      </c>
      <c r="D47" s="122">
        <v>41.51</v>
      </c>
      <c r="E47" s="122">
        <v>42.49</v>
      </c>
      <c r="F47" s="123"/>
    </row>
    <row r="48" spans="2:6" x14ac:dyDescent="0.25">
      <c r="B48" s="1">
        <v>30</v>
      </c>
      <c r="C48" s="121">
        <v>40.46</v>
      </c>
      <c r="D48" s="122">
        <v>40.49</v>
      </c>
      <c r="E48" s="122">
        <v>40.67</v>
      </c>
      <c r="F48" s="123"/>
    </row>
    <row r="49" spans="2:6" x14ac:dyDescent="0.25">
      <c r="B49" s="1">
        <v>31</v>
      </c>
      <c r="C49" s="121">
        <v>40.369999999999997</v>
      </c>
      <c r="D49" s="122">
        <v>40.4</v>
      </c>
      <c r="E49" s="122">
        <v>40.270000000000003</v>
      </c>
      <c r="F49" s="123"/>
    </row>
    <row r="50" spans="2:6" x14ac:dyDescent="0.25">
      <c r="B50" s="1">
        <v>32</v>
      </c>
      <c r="C50" s="121">
        <v>40.31</v>
      </c>
      <c r="D50" s="122">
        <v>40.28</v>
      </c>
      <c r="E50" s="122">
        <v>41.89</v>
      </c>
      <c r="F50" s="123"/>
    </row>
    <row r="51" spans="2:6" x14ac:dyDescent="0.25">
      <c r="B51" s="1">
        <v>33</v>
      </c>
      <c r="C51" s="121">
        <v>40.5</v>
      </c>
      <c r="D51" s="122">
        <v>40.39</v>
      </c>
      <c r="E51" s="122">
        <v>45.34</v>
      </c>
      <c r="F51" s="123"/>
    </row>
    <row r="52" spans="2:6" x14ac:dyDescent="0.25">
      <c r="B52" s="1">
        <v>34</v>
      </c>
      <c r="C52" s="121">
        <v>41.81</v>
      </c>
      <c r="D52" s="122">
        <v>40.36</v>
      </c>
      <c r="E52" s="122">
        <v>40.69</v>
      </c>
      <c r="F52" s="123"/>
    </row>
    <row r="53" spans="2:6" x14ac:dyDescent="0.25">
      <c r="B53" s="1">
        <v>35</v>
      </c>
      <c r="C53" s="121">
        <v>40.29</v>
      </c>
      <c r="D53" s="122">
        <v>40.25</v>
      </c>
      <c r="E53" s="122">
        <v>40.520000000000003</v>
      </c>
      <c r="F53" s="123"/>
    </row>
    <row r="54" spans="2:6" x14ac:dyDescent="0.25">
      <c r="B54" s="1">
        <v>36</v>
      </c>
      <c r="C54" s="121">
        <v>40.28</v>
      </c>
      <c r="D54" s="122">
        <v>40.409999999999997</v>
      </c>
      <c r="E54" s="122">
        <v>40.409999999999997</v>
      </c>
      <c r="F54" s="123"/>
    </row>
    <row r="55" spans="2:6" x14ac:dyDescent="0.25">
      <c r="B55" s="1">
        <v>37</v>
      </c>
      <c r="C55" s="121">
        <v>40.47</v>
      </c>
      <c r="D55" s="122">
        <v>40.6</v>
      </c>
      <c r="E55" s="122">
        <v>42.28</v>
      </c>
      <c r="F55" s="123"/>
    </row>
    <row r="56" spans="2:6" x14ac:dyDescent="0.25">
      <c r="B56" s="1">
        <v>38</v>
      </c>
      <c r="C56" s="121">
        <v>40.42</v>
      </c>
      <c r="D56" s="122">
        <v>40.409999999999997</v>
      </c>
      <c r="E56" s="122">
        <v>42.06</v>
      </c>
      <c r="F56" s="123"/>
    </row>
    <row r="57" spans="2:6" x14ac:dyDescent="0.25">
      <c r="B57" s="1">
        <v>39</v>
      </c>
      <c r="C57" s="121">
        <v>40.380000000000003</v>
      </c>
      <c r="D57" s="122">
        <v>40.4</v>
      </c>
      <c r="E57" s="122">
        <v>40.71</v>
      </c>
      <c r="F57" s="123"/>
    </row>
    <row r="58" spans="2:6" x14ac:dyDescent="0.25">
      <c r="B58" s="1">
        <v>40</v>
      </c>
      <c r="C58" s="121">
        <v>40.43</v>
      </c>
      <c r="D58" s="122">
        <v>40.840000000000003</v>
      </c>
      <c r="E58" s="122">
        <v>40.65</v>
      </c>
      <c r="F58" s="123"/>
    </row>
    <row r="59" spans="2:6" x14ac:dyDescent="0.25">
      <c r="B59" s="1">
        <v>41</v>
      </c>
      <c r="C59" s="121">
        <v>40.83</v>
      </c>
      <c r="D59" s="122">
        <v>40.479999999999997</v>
      </c>
      <c r="E59" s="122">
        <v>40.950000000000003</v>
      </c>
      <c r="F59" s="123"/>
    </row>
    <row r="60" spans="2:6" x14ac:dyDescent="0.25">
      <c r="B60" s="1">
        <v>42</v>
      </c>
      <c r="C60" s="121"/>
      <c r="D60" s="122">
        <v>40.72</v>
      </c>
      <c r="E60" s="122">
        <v>40.82</v>
      </c>
      <c r="F60" s="123"/>
    </row>
    <row r="61" spans="2:6" x14ac:dyDescent="0.25">
      <c r="B61" s="1">
        <v>43</v>
      </c>
      <c r="C61" s="121"/>
      <c r="D61" s="122">
        <v>41.2</v>
      </c>
      <c r="E61" s="122">
        <v>40.98</v>
      </c>
      <c r="F61" s="123"/>
    </row>
    <row r="62" spans="2:6" x14ac:dyDescent="0.25">
      <c r="B62" s="1">
        <v>44</v>
      </c>
      <c r="C62" s="121"/>
      <c r="D62" s="122">
        <v>40.42</v>
      </c>
      <c r="E62" s="122">
        <v>40.99</v>
      </c>
      <c r="F62" s="123"/>
    </row>
    <row r="63" spans="2:6" x14ac:dyDescent="0.25">
      <c r="B63" s="1">
        <v>45</v>
      </c>
      <c r="C63" s="121"/>
      <c r="D63" s="122">
        <v>40.72</v>
      </c>
      <c r="E63" s="122">
        <v>40.700000000000003</v>
      </c>
      <c r="F63" s="123"/>
    </row>
    <row r="64" spans="2:6" x14ac:dyDescent="0.25">
      <c r="B64" s="1">
        <v>46</v>
      </c>
      <c r="C64" s="121"/>
      <c r="D64" s="122">
        <v>40.35</v>
      </c>
      <c r="E64" s="122">
        <v>40.97</v>
      </c>
      <c r="F64" s="123"/>
    </row>
    <row r="65" spans="2:6" x14ac:dyDescent="0.25">
      <c r="B65" s="1">
        <v>47</v>
      </c>
      <c r="C65" s="121"/>
      <c r="D65" s="122">
        <v>40.340000000000003</v>
      </c>
      <c r="E65" s="122">
        <v>40.79</v>
      </c>
      <c r="F65" s="123"/>
    </row>
    <row r="66" spans="2:6" x14ac:dyDescent="0.25">
      <c r="B66" s="1">
        <v>48</v>
      </c>
      <c r="C66" s="121"/>
      <c r="D66" s="122">
        <v>40.380000000000003</v>
      </c>
      <c r="E66" s="122">
        <v>40.97</v>
      </c>
      <c r="F66" s="123"/>
    </row>
    <row r="67" spans="2:6" x14ac:dyDescent="0.25">
      <c r="B67" s="1">
        <v>49</v>
      </c>
      <c r="C67" s="121"/>
      <c r="D67" s="122">
        <v>40.520000000000003</v>
      </c>
      <c r="E67" s="122">
        <v>40.74</v>
      </c>
      <c r="F67" s="123"/>
    </row>
    <row r="68" spans="2:6" x14ac:dyDescent="0.25">
      <c r="B68" s="1">
        <v>50</v>
      </c>
      <c r="C68" s="121"/>
      <c r="D68" s="122">
        <v>40.33</v>
      </c>
      <c r="E68" s="122">
        <v>40.93</v>
      </c>
      <c r="F68" s="123"/>
    </row>
    <row r="69" spans="2:6" x14ac:dyDescent="0.25">
      <c r="B69" s="1">
        <v>51</v>
      </c>
      <c r="C69" s="121"/>
      <c r="D69" s="122">
        <v>40.39</v>
      </c>
      <c r="E69" s="122"/>
      <c r="F69" s="123"/>
    </row>
    <row r="70" spans="2:6" x14ac:dyDescent="0.25">
      <c r="B70" s="1">
        <v>52</v>
      </c>
      <c r="C70" s="121"/>
      <c r="D70" s="122">
        <v>40.44</v>
      </c>
      <c r="E70" s="122"/>
      <c r="F70" s="123"/>
    </row>
    <row r="71" spans="2:6" x14ac:dyDescent="0.25">
      <c r="B71" s="1">
        <v>53</v>
      </c>
      <c r="C71" s="121"/>
      <c r="D71" s="122">
        <v>40.19</v>
      </c>
      <c r="E71" s="122"/>
      <c r="F71" s="123"/>
    </row>
    <row r="72" spans="2:6" x14ac:dyDescent="0.25">
      <c r="B72" s="1">
        <v>54</v>
      </c>
      <c r="C72" s="121"/>
      <c r="D72" s="122">
        <v>40.29</v>
      </c>
      <c r="E72" s="122"/>
      <c r="F72" s="123"/>
    </row>
    <row r="73" spans="2:6" x14ac:dyDescent="0.25">
      <c r="B73" s="1">
        <v>55</v>
      </c>
      <c r="C73" s="121"/>
      <c r="D73" s="122">
        <v>40.549999999999997</v>
      </c>
      <c r="E73" s="122"/>
      <c r="F73" s="123"/>
    </row>
    <row r="74" spans="2:6" x14ac:dyDescent="0.25">
      <c r="B74" s="1">
        <v>56</v>
      </c>
      <c r="C74" s="121"/>
      <c r="D74" s="122">
        <v>40.4</v>
      </c>
      <c r="E74" s="122"/>
      <c r="F74" s="123"/>
    </row>
    <row r="75" spans="2:6" x14ac:dyDescent="0.25">
      <c r="B75" s="1">
        <v>57</v>
      </c>
      <c r="C75" s="121"/>
      <c r="D75" s="122">
        <v>40.72</v>
      </c>
      <c r="E75" s="122"/>
      <c r="F75" s="123"/>
    </row>
    <row r="76" spans="2:6" x14ac:dyDescent="0.25">
      <c r="B76" s="1">
        <v>58</v>
      </c>
      <c r="C76" s="121"/>
      <c r="D76" s="122"/>
      <c r="E76" s="122"/>
      <c r="F76" s="123"/>
    </row>
    <row r="77" spans="2:6" x14ac:dyDescent="0.25">
      <c r="B77" s="1">
        <v>59</v>
      </c>
      <c r="C77" s="121"/>
      <c r="D77" s="122"/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86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76</v>
      </c>
      <c r="C10" s="79">
        <v>10</v>
      </c>
      <c r="D10" s="79">
        <v>42</v>
      </c>
      <c r="E10" s="80">
        <f>D10</f>
        <v>42</v>
      </c>
      <c r="F10" s="150">
        <f>MIN(C19:C83)</f>
        <v>40.11</v>
      </c>
      <c r="G10" s="141">
        <f>AVERAGE(C19:C83)</f>
        <v>40.67</v>
      </c>
      <c r="H10" s="81">
        <v>3</v>
      </c>
      <c r="I10" s="82">
        <f>G10-F10</f>
        <v>0.56000000000000227</v>
      </c>
      <c r="J10" s="83">
        <v>2.0127314814814817E-2</v>
      </c>
      <c r="K10" s="83">
        <f>J10</f>
        <v>2.0127314814814817E-2</v>
      </c>
      <c r="L10" s="84">
        <f>K10</f>
        <v>2.0127314814814817E-2</v>
      </c>
      <c r="M10" s="162" t="s">
        <v>145</v>
      </c>
      <c r="N10" s="86"/>
      <c r="O10" s="275" t="s">
        <v>148</v>
      </c>
      <c r="P10" s="88"/>
    </row>
    <row r="11" spans="1:16" s="3" customFormat="1" ht="30" customHeight="1" thickBot="1" x14ac:dyDescent="0.3">
      <c r="A11" s="77">
        <v>2</v>
      </c>
      <c r="B11" s="78" t="s">
        <v>83</v>
      </c>
      <c r="C11" s="79">
        <v>5</v>
      </c>
      <c r="D11" s="79">
        <v>99</v>
      </c>
      <c r="E11" s="80">
        <f>D11-D10</f>
        <v>57</v>
      </c>
      <c r="F11" s="152">
        <f>MIN(D19:D83)</f>
        <v>40.33</v>
      </c>
      <c r="G11" s="140">
        <f>AVERAGE(D19:D83)</f>
        <v>40.998749999999994</v>
      </c>
      <c r="H11" s="81">
        <v>0</v>
      </c>
      <c r="I11" s="82">
        <f>G11-F11</f>
        <v>0.66874999999999574</v>
      </c>
      <c r="J11" s="83">
        <v>4.760416666666667E-2</v>
      </c>
      <c r="K11" s="83">
        <f>J11-J10</f>
        <v>2.7476851851851853E-2</v>
      </c>
      <c r="L11" s="84">
        <f>K11</f>
        <v>2.7476851851851853E-2</v>
      </c>
      <c r="M11" s="85" t="s">
        <v>146</v>
      </c>
      <c r="N11" s="86">
        <v>6</v>
      </c>
      <c r="O11" s="276" t="s">
        <v>149</v>
      </c>
      <c r="P11" s="277"/>
    </row>
    <row r="12" spans="1:16" s="3" customFormat="1" ht="30" customHeight="1" x14ac:dyDescent="0.25">
      <c r="A12" s="77">
        <v>3</v>
      </c>
      <c r="B12" s="78" t="s">
        <v>76</v>
      </c>
      <c r="C12" s="89">
        <v>13</v>
      </c>
      <c r="D12" s="79">
        <v>144</v>
      </c>
      <c r="E12" s="80">
        <f>D12-D11</f>
        <v>45</v>
      </c>
      <c r="F12" s="161">
        <f>MIN(E19:E81)</f>
        <v>40.14</v>
      </c>
      <c r="G12" s="231">
        <f>AVERAGE(E19:E83)</f>
        <v>40.57022727272728</v>
      </c>
      <c r="H12" s="81">
        <v>2</v>
      </c>
      <c r="I12" s="82">
        <f>G12-F12</f>
        <v>0.43022727272727934</v>
      </c>
      <c r="J12" s="83">
        <v>6.9560185185185183E-2</v>
      </c>
      <c r="K12" s="83">
        <f>J12-J11</f>
        <v>2.1956018518518514E-2</v>
      </c>
      <c r="L12" s="83">
        <f>K12+K10</f>
        <v>4.2083333333333334E-2</v>
      </c>
      <c r="M12" s="85" t="s">
        <v>147</v>
      </c>
      <c r="N12" s="86">
        <v>28</v>
      </c>
      <c r="O12" s="276"/>
      <c r="P12" s="277"/>
    </row>
    <row r="13" spans="1:16" s="3" customFormat="1" ht="30" customHeight="1" thickBot="1" x14ac:dyDescent="0.3">
      <c r="A13" s="90" t="s">
        <v>57</v>
      </c>
      <c r="B13" s="91" t="s">
        <v>83</v>
      </c>
      <c r="C13" s="92">
        <v>2</v>
      </c>
      <c r="D13" s="92">
        <v>171</v>
      </c>
      <c r="E13" s="80">
        <f>D13-D12</f>
        <v>27</v>
      </c>
      <c r="F13" s="112">
        <f>MIN(F19:F83)</f>
        <v>40.58</v>
      </c>
      <c r="G13" s="113">
        <f>AVERAGE(F19:F83)</f>
        <v>41.082000000000001</v>
      </c>
      <c r="H13" s="114">
        <v>1</v>
      </c>
      <c r="I13" s="93">
        <f>G13-F13</f>
        <v>0.50200000000000244</v>
      </c>
      <c r="J13" s="83">
        <v>8.3391203703703717E-2</v>
      </c>
      <c r="K13" s="95">
        <f>J13-J12</f>
        <v>1.3831018518518534E-2</v>
      </c>
      <c r="L13" s="94">
        <f>K13+K11</f>
        <v>4.1307870370370384E-2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AVERAGE(F10,F12)</f>
        <v>40.125</v>
      </c>
      <c r="G14" s="116">
        <f>AVERAGE(G10,G12)</f>
        <v>40.620113636363641</v>
      </c>
      <c r="H14" s="116" t="s">
        <v>68</v>
      </c>
      <c r="I14" s="99">
        <f>AVERAGE(I10,I12)</f>
        <v>0.49511363636364081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AVERAGE(F11,F13)</f>
        <v>40.454999999999998</v>
      </c>
      <c r="G15" s="105">
        <f>AVERAGE(G11,G13)</f>
        <v>41.040374999999997</v>
      </c>
      <c r="H15" s="105" t="s">
        <v>89</v>
      </c>
      <c r="I15" s="106">
        <f>AVERAGE(I11,I13)</f>
        <v>0.58537499999999909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40.29</v>
      </c>
      <c r="G16" s="109">
        <f>AVERAGE(C19:F77)</f>
        <v>40.815628742514953</v>
      </c>
      <c r="H16" s="110"/>
      <c r="I16" s="111">
        <f>AVERAGE(I10:I13)</f>
        <v>0.54024431818181995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Веселов Сергей</v>
      </c>
      <c r="D18" s="117" t="str">
        <f>B11</f>
        <v>Пилипчук Василий</v>
      </c>
      <c r="E18" s="117" t="str">
        <f>B12</f>
        <v>Веселов Сергей</v>
      </c>
      <c r="F18" s="117" t="str">
        <f>B13</f>
        <v>Пилипчук Василий</v>
      </c>
    </row>
    <row r="19" spans="2:14" x14ac:dyDescent="0.25">
      <c r="B19" s="1">
        <v>1</v>
      </c>
      <c r="C19" s="118">
        <v>43.25</v>
      </c>
      <c r="D19" s="119">
        <v>40.94</v>
      </c>
      <c r="E19" s="119">
        <v>40.86</v>
      </c>
      <c r="F19" s="120">
        <v>40.93</v>
      </c>
      <c r="M19" s="2"/>
      <c r="N19" s="2"/>
    </row>
    <row r="20" spans="2:14" x14ac:dyDescent="0.25">
      <c r="B20" s="1">
        <v>2</v>
      </c>
      <c r="C20" s="121">
        <v>41.35</v>
      </c>
      <c r="D20" s="122">
        <v>40.83</v>
      </c>
      <c r="E20" s="122">
        <v>40.85</v>
      </c>
      <c r="F20" s="123">
        <v>41</v>
      </c>
      <c r="M20" s="3"/>
      <c r="N20" s="3"/>
    </row>
    <row r="21" spans="2:14" x14ac:dyDescent="0.25">
      <c r="B21" s="1">
        <v>3</v>
      </c>
      <c r="C21" s="121">
        <v>41.45</v>
      </c>
      <c r="D21" s="122">
        <v>40.68</v>
      </c>
      <c r="E21" s="122">
        <v>40.36</v>
      </c>
      <c r="F21" s="123">
        <v>41.16</v>
      </c>
      <c r="M21" s="3"/>
      <c r="N21" s="3"/>
    </row>
    <row r="22" spans="2:14" x14ac:dyDescent="0.25">
      <c r="B22" s="1">
        <v>4</v>
      </c>
      <c r="C22" s="121">
        <v>40.36</v>
      </c>
      <c r="D22" s="122">
        <v>40.79</v>
      </c>
      <c r="E22" s="122">
        <v>40.450000000000003</v>
      </c>
      <c r="F22" s="123">
        <v>40.71</v>
      </c>
      <c r="M22" s="3"/>
      <c r="N22" s="3"/>
    </row>
    <row r="23" spans="2:14" x14ac:dyDescent="0.25">
      <c r="B23" s="1">
        <v>5</v>
      </c>
      <c r="C23" s="121">
        <v>40.19</v>
      </c>
      <c r="D23" s="122">
        <v>40.64</v>
      </c>
      <c r="E23" s="122">
        <v>40.54</v>
      </c>
      <c r="F23" s="123">
        <v>41.16</v>
      </c>
    </row>
    <row r="24" spans="2:14" x14ac:dyDescent="0.25">
      <c r="B24" s="1">
        <v>6</v>
      </c>
      <c r="C24" s="121">
        <v>40.229999999999997</v>
      </c>
      <c r="D24" s="122">
        <v>40.81</v>
      </c>
      <c r="E24" s="122">
        <v>40.340000000000003</v>
      </c>
      <c r="F24" s="123">
        <v>40.61</v>
      </c>
    </row>
    <row r="25" spans="2:14" x14ac:dyDescent="0.25">
      <c r="B25" s="1">
        <v>7</v>
      </c>
      <c r="C25" s="121">
        <v>40.29</v>
      </c>
      <c r="D25" s="122">
        <v>40.64</v>
      </c>
      <c r="E25" s="122">
        <v>40.56</v>
      </c>
      <c r="F25" s="123">
        <v>40.75</v>
      </c>
    </row>
    <row r="26" spans="2:14" x14ac:dyDescent="0.25">
      <c r="B26" s="1">
        <v>8</v>
      </c>
      <c r="C26" s="121">
        <v>40.54</v>
      </c>
      <c r="D26" s="122">
        <v>40.33</v>
      </c>
      <c r="E26" s="122">
        <v>40.799999999999997</v>
      </c>
      <c r="F26" s="123">
        <v>40.78</v>
      </c>
    </row>
    <row r="27" spans="2:14" x14ac:dyDescent="0.25">
      <c r="B27" s="1">
        <v>9</v>
      </c>
      <c r="C27" s="121">
        <v>40.619999999999997</v>
      </c>
      <c r="D27" s="122">
        <v>41.22</v>
      </c>
      <c r="E27" s="122">
        <v>41.01</v>
      </c>
      <c r="F27" s="123">
        <v>40.909999999999997</v>
      </c>
    </row>
    <row r="28" spans="2:14" x14ac:dyDescent="0.25">
      <c r="B28" s="1">
        <v>10</v>
      </c>
      <c r="C28" s="121">
        <v>40.36</v>
      </c>
      <c r="D28" s="122">
        <v>40.78</v>
      </c>
      <c r="E28" s="122">
        <v>41.17</v>
      </c>
      <c r="F28" s="123">
        <v>40.58</v>
      </c>
    </row>
    <row r="29" spans="2:14" x14ac:dyDescent="0.25">
      <c r="B29" s="1">
        <v>11</v>
      </c>
      <c r="C29" s="121">
        <v>41.52</v>
      </c>
      <c r="D29" s="122">
        <v>42.62</v>
      </c>
      <c r="E29" s="122">
        <v>41.04</v>
      </c>
      <c r="F29" s="123">
        <v>40.86</v>
      </c>
    </row>
    <row r="30" spans="2:14" x14ac:dyDescent="0.25">
      <c r="B30" s="1">
        <v>12</v>
      </c>
      <c r="C30" s="121">
        <v>40.4</v>
      </c>
      <c r="D30" s="122">
        <v>42.16</v>
      </c>
      <c r="E30" s="122">
        <v>40.380000000000003</v>
      </c>
      <c r="F30" s="123">
        <v>40.909999999999997</v>
      </c>
    </row>
    <row r="31" spans="2:14" x14ac:dyDescent="0.25">
      <c r="B31" s="1">
        <v>13</v>
      </c>
      <c r="C31" s="121">
        <v>40.29</v>
      </c>
      <c r="D31" s="122">
        <v>42.94</v>
      </c>
      <c r="E31" s="122">
        <v>40.14</v>
      </c>
      <c r="F31" s="123">
        <v>40.880000000000003</v>
      </c>
    </row>
    <row r="32" spans="2:14" x14ac:dyDescent="0.25">
      <c r="B32" s="1">
        <v>14</v>
      </c>
      <c r="C32" s="144">
        <v>40.21</v>
      </c>
      <c r="D32" s="122">
        <v>41.07</v>
      </c>
      <c r="E32" s="122">
        <v>40.29</v>
      </c>
      <c r="F32" s="123">
        <v>40.729999999999997</v>
      </c>
    </row>
    <row r="33" spans="2:6" x14ac:dyDescent="0.25">
      <c r="B33" s="1">
        <v>15</v>
      </c>
      <c r="C33" s="121">
        <v>40.39</v>
      </c>
      <c r="D33" s="122">
        <v>40.72</v>
      </c>
      <c r="E33" s="122">
        <v>40.729999999999997</v>
      </c>
      <c r="F33" s="123">
        <v>41.84</v>
      </c>
    </row>
    <row r="34" spans="2:6" x14ac:dyDescent="0.25">
      <c r="B34" s="1">
        <v>16</v>
      </c>
      <c r="C34" s="121">
        <v>40.299999999999997</v>
      </c>
      <c r="D34" s="122">
        <v>40.83</v>
      </c>
      <c r="E34" s="122">
        <v>40.56</v>
      </c>
      <c r="F34" s="123">
        <v>40.83</v>
      </c>
    </row>
    <row r="35" spans="2:6" x14ac:dyDescent="0.25">
      <c r="B35" s="1">
        <v>17</v>
      </c>
      <c r="C35" s="121">
        <v>40.51</v>
      </c>
      <c r="D35" s="122">
        <v>40.56</v>
      </c>
      <c r="E35" s="122">
        <v>40.71</v>
      </c>
      <c r="F35" s="123">
        <v>41.13</v>
      </c>
    </row>
    <row r="36" spans="2:6" x14ac:dyDescent="0.25">
      <c r="B36" s="1">
        <v>18</v>
      </c>
      <c r="C36" s="121">
        <v>40.25</v>
      </c>
      <c r="D36" s="122">
        <v>40.9</v>
      </c>
      <c r="E36" s="122">
        <v>40.5</v>
      </c>
      <c r="F36" s="123">
        <v>40.89</v>
      </c>
    </row>
    <row r="37" spans="2:6" x14ac:dyDescent="0.25">
      <c r="B37" s="1">
        <v>19</v>
      </c>
      <c r="C37" s="121">
        <v>40.659999999999997</v>
      </c>
      <c r="D37" s="122">
        <v>40.86</v>
      </c>
      <c r="E37" s="122">
        <v>40.700000000000003</v>
      </c>
      <c r="F37" s="123">
        <v>40.72</v>
      </c>
    </row>
    <row r="38" spans="2:6" x14ac:dyDescent="0.25">
      <c r="B38" s="1">
        <v>20</v>
      </c>
      <c r="C38" s="121">
        <v>40.31</v>
      </c>
      <c r="D38" s="122">
        <v>40.74</v>
      </c>
      <c r="E38" s="122">
        <v>40.61</v>
      </c>
      <c r="F38" s="123">
        <v>40.909999999999997</v>
      </c>
    </row>
    <row r="39" spans="2:6" x14ac:dyDescent="0.25">
      <c r="B39" s="1">
        <v>21</v>
      </c>
      <c r="C39" s="121">
        <v>40.56</v>
      </c>
      <c r="D39" s="122">
        <v>40.81</v>
      </c>
      <c r="E39" s="122">
        <v>40.25</v>
      </c>
      <c r="F39" s="123">
        <v>41.46</v>
      </c>
    </row>
    <row r="40" spans="2:6" x14ac:dyDescent="0.25">
      <c r="B40" s="1">
        <v>22</v>
      </c>
      <c r="C40" s="121">
        <v>40.619999999999997</v>
      </c>
      <c r="D40" s="122">
        <v>41.03</v>
      </c>
      <c r="E40" s="122">
        <v>40.78</v>
      </c>
      <c r="F40" s="123">
        <v>43.73</v>
      </c>
    </row>
    <row r="41" spans="2:6" x14ac:dyDescent="0.25">
      <c r="B41" s="1">
        <v>23</v>
      </c>
      <c r="C41" s="121">
        <v>40.32</v>
      </c>
      <c r="D41" s="122">
        <v>40.880000000000003</v>
      </c>
      <c r="E41" s="122">
        <v>40.520000000000003</v>
      </c>
      <c r="F41" s="123">
        <v>41.44</v>
      </c>
    </row>
    <row r="42" spans="2:6" x14ac:dyDescent="0.25">
      <c r="B42" s="1">
        <v>24</v>
      </c>
      <c r="C42" s="121">
        <v>40.11</v>
      </c>
      <c r="D42" s="122">
        <v>40.72</v>
      </c>
      <c r="E42" s="122">
        <v>40.49</v>
      </c>
      <c r="F42" s="123">
        <v>41.05</v>
      </c>
    </row>
    <row r="43" spans="2:6" x14ac:dyDescent="0.25">
      <c r="B43" s="1">
        <v>25</v>
      </c>
      <c r="C43" s="121">
        <v>40.36</v>
      </c>
      <c r="D43" s="122">
        <v>40.950000000000003</v>
      </c>
      <c r="E43" s="122">
        <v>40.67</v>
      </c>
      <c r="F43" s="123">
        <v>41.08</v>
      </c>
    </row>
    <row r="44" spans="2:6" x14ac:dyDescent="0.25">
      <c r="B44" s="1">
        <v>26</v>
      </c>
      <c r="C44" s="121">
        <v>40.549999999999997</v>
      </c>
      <c r="D44" s="122">
        <v>41.06</v>
      </c>
      <c r="E44" s="122">
        <v>40.659999999999997</v>
      </c>
      <c r="F44" s="123"/>
    </row>
    <row r="45" spans="2:6" x14ac:dyDescent="0.25">
      <c r="B45" s="1">
        <v>27</v>
      </c>
      <c r="C45" s="121">
        <v>40.32</v>
      </c>
      <c r="D45" s="122">
        <v>40.92</v>
      </c>
      <c r="E45" s="122">
        <v>40.19</v>
      </c>
      <c r="F45" s="123"/>
    </row>
    <row r="46" spans="2:6" x14ac:dyDescent="0.25">
      <c r="B46" s="1">
        <v>28</v>
      </c>
      <c r="C46" s="121">
        <v>40.28</v>
      </c>
      <c r="D46" s="122">
        <v>40.6</v>
      </c>
      <c r="E46" s="122">
        <v>40.17</v>
      </c>
      <c r="F46" s="123"/>
    </row>
    <row r="47" spans="2:6" x14ac:dyDescent="0.25">
      <c r="B47" s="1">
        <v>29</v>
      </c>
      <c r="C47" s="121">
        <v>40.630000000000003</v>
      </c>
      <c r="D47" s="122">
        <v>40.83</v>
      </c>
      <c r="E47" s="122">
        <v>40.35</v>
      </c>
      <c r="F47" s="123"/>
    </row>
    <row r="48" spans="2:6" x14ac:dyDescent="0.25">
      <c r="B48" s="1">
        <v>30</v>
      </c>
      <c r="C48" s="121">
        <v>40.14</v>
      </c>
      <c r="D48" s="122">
        <v>40.96</v>
      </c>
      <c r="E48" s="122">
        <v>40.479999999999997</v>
      </c>
      <c r="F48" s="123"/>
    </row>
    <row r="49" spans="2:6" x14ac:dyDescent="0.25">
      <c r="B49" s="1">
        <v>31</v>
      </c>
      <c r="C49" s="121">
        <v>40.520000000000003</v>
      </c>
      <c r="D49" s="122">
        <v>40.49</v>
      </c>
      <c r="E49" s="122">
        <v>40.33</v>
      </c>
      <c r="F49" s="123"/>
    </row>
    <row r="50" spans="2:6" x14ac:dyDescent="0.25">
      <c r="B50" s="1">
        <v>32</v>
      </c>
      <c r="C50" s="121">
        <v>40.54</v>
      </c>
      <c r="D50" s="122">
        <v>40.700000000000003</v>
      </c>
      <c r="E50" s="122">
        <v>40.869999999999997</v>
      </c>
      <c r="F50" s="123"/>
    </row>
    <row r="51" spans="2:6" x14ac:dyDescent="0.25">
      <c r="B51" s="1">
        <v>33</v>
      </c>
      <c r="C51" s="121">
        <v>40.51</v>
      </c>
      <c r="D51" s="122">
        <v>40.840000000000003</v>
      </c>
      <c r="E51" s="122">
        <v>40.450000000000003</v>
      </c>
      <c r="F51" s="123"/>
    </row>
    <row r="52" spans="2:6" x14ac:dyDescent="0.25">
      <c r="B52" s="1">
        <v>34</v>
      </c>
      <c r="C52" s="121">
        <v>42.11</v>
      </c>
      <c r="D52" s="122">
        <v>40.799999999999997</v>
      </c>
      <c r="E52" s="122">
        <v>40.39</v>
      </c>
      <c r="F52" s="123"/>
    </row>
    <row r="53" spans="2:6" x14ac:dyDescent="0.25">
      <c r="B53" s="1">
        <v>35</v>
      </c>
      <c r="C53" s="121">
        <v>40.69</v>
      </c>
      <c r="D53" s="122">
        <v>40.61</v>
      </c>
      <c r="E53" s="122">
        <v>40.409999999999997</v>
      </c>
      <c r="F53" s="123"/>
    </row>
    <row r="54" spans="2:6" x14ac:dyDescent="0.25">
      <c r="B54" s="1">
        <v>36</v>
      </c>
      <c r="C54" s="121">
        <v>40.729999999999997</v>
      </c>
      <c r="D54" s="122">
        <v>41.97</v>
      </c>
      <c r="E54" s="122">
        <v>40.26</v>
      </c>
      <c r="F54" s="123"/>
    </row>
    <row r="55" spans="2:6" x14ac:dyDescent="0.25">
      <c r="B55" s="1">
        <v>37</v>
      </c>
      <c r="C55" s="121">
        <v>40.32</v>
      </c>
      <c r="D55" s="122">
        <v>40.630000000000003</v>
      </c>
      <c r="E55" s="122">
        <v>40.54</v>
      </c>
      <c r="F55" s="123"/>
    </row>
    <row r="56" spans="2:6" x14ac:dyDescent="0.25">
      <c r="B56" s="1">
        <v>38</v>
      </c>
      <c r="C56" s="121">
        <v>40.340000000000003</v>
      </c>
      <c r="D56" s="122">
        <v>40.74</v>
      </c>
      <c r="E56" s="122">
        <v>40.5</v>
      </c>
      <c r="F56" s="123"/>
    </row>
    <row r="57" spans="2:6" x14ac:dyDescent="0.25">
      <c r="B57" s="1">
        <v>39</v>
      </c>
      <c r="C57" s="121">
        <v>40.64</v>
      </c>
      <c r="D57" s="122">
        <v>40.53</v>
      </c>
      <c r="E57" s="122">
        <v>40.65</v>
      </c>
      <c r="F57" s="123"/>
    </row>
    <row r="58" spans="2:6" x14ac:dyDescent="0.25">
      <c r="B58" s="1">
        <v>40</v>
      </c>
      <c r="C58" s="121">
        <v>41.75</v>
      </c>
      <c r="D58" s="122">
        <v>40.89</v>
      </c>
      <c r="E58" s="122">
        <v>40.78</v>
      </c>
      <c r="F58" s="123"/>
    </row>
    <row r="59" spans="2:6" x14ac:dyDescent="0.25">
      <c r="B59" s="1">
        <v>41</v>
      </c>
      <c r="C59" s="121">
        <v>41.44</v>
      </c>
      <c r="D59" s="122">
        <v>40.96</v>
      </c>
      <c r="E59" s="122">
        <v>40.549999999999997</v>
      </c>
      <c r="F59" s="123"/>
    </row>
    <row r="60" spans="2:6" x14ac:dyDescent="0.25">
      <c r="B60" s="1">
        <v>42</v>
      </c>
      <c r="C60" s="121">
        <v>41.18</v>
      </c>
      <c r="D60" s="122">
        <v>40.69</v>
      </c>
      <c r="E60" s="122">
        <v>40.47</v>
      </c>
      <c r="F60" s="123"/>
    </row>
    <row r="61" spans="2:6" x14ac:dyDescent="0.25">
      <c r="B61" s="1">
        <v>43</v>
      </c>
      <c r="C61" s="121"/>
      <c r="D61" s="122">
        <v>40.93</v>
      </c>
      <c r="E61" s="122">
        <v>40.29</v>
      </c>
      <c r="F61" s="123"/>
    </row>
    <row r="62" spans="2:6" x14ac:dyDescent="0.25">
      <c r="B62" s="1">
        <v>44</v>
      </c>
      <c r="C62" s="121"/>
      <c r="D62" s="122">
        <v>40.869999999999997</v>
      </c>
      <c r="E62" s="122">
        <v>41.44</v>
      </c>
      <c r="F62" s="123"/>
    </row>
    <row r="63" spans="2:6" x14ac:dyDescent="0.25">
      <c r="B63" s="1">
        <v>45</v>
      </c>
      <c r="C63" s="121"/>
      <c r="D63" s="122">
        <v>41.18</v>
      </c>
      <c r="E63" s="122"/>
      <c r="F63" s="123"/>
    </row>
    <row r="64" spans="2:6" x14ac:dyDescent="0.25">
      <c r="B64" s="1">
        <v>46</v>
      </c>
      <c r="C64" s="121"/>
      <c r="D64" s="122">
        <v>41.6</v>
      </c>
      <c r="E64" s="122"/>
      <c r="F64" s="123"/>
    </row>
    <row r="65" spans="2:6" x14ac:dyDescent="0.25">
      <c r="B65" s="1">
        <v>47</v>
      </c>
      <c r="C65" s="121"/>
      <c r="D65" s="122">
        <v>40.9</v>
      </c>
      <c r="E65" s="122"/>
      <c r="F65" s="123"/>
    </row>
    <row r="66" spans="2:6" x14ac:dyDescent="0.25">
      <c r="B66" s="1">
        <v>48</v>
      </c>
      <c r="C66" s="121"/>
      <c r="D66" s="122">
        <v>40.96</v>
      </c>
      <c r="E66" s="122"/>
      <c r="F66" s="123"/>
    </row>
    <row r="67" spans="2:6" x14ac:dyDescent="0.25">
      <c r="B67" s="1">
        <v>49</v>
      </c>
      <c r="C67" s="121"/>
      <c r="D67" s="122">
        <v>41.87</v>
      </c>
      <c r="E67" s="122"/>
      <c r="F67" s="123"/>
    </row>
    <row r="68" spans="2:6" x14ac:dyDescent="0.25">
      <c r="B68" s="1">
        <v>50</v>
      </c>
      <c r="C68" s="121"/>
      <c r="D68" s="122">
        <v>41.19</v>
      </c>
      <c r="E68" s="122"/>
      <c r="F68" s="123"/>
    </row>
    <row r="69" spans="2:6" x14ac:dyDescent="0.25">
      <c r="B69" s="1">
        <v>51</v>
      </c>
      <c r="C69" s="121"/>
      <c r="D69" s="122">
        <v>40.909999999999997</v>
      </c>
      <c r="E69" s="122"/>
      <c r="F69" s="123"/>
    </row>
    <row r="70" spans="2:6" x14ac:dyDescent="0.25">
      <c r="B70" s="1">
        <v>52</v>
      </c>
      <c r="C70" s="121"/>
      <c r="D70" s="122">
        <v>41.28</v>
      </c>
      <c r="E70" s="122"/>
      <c r="F70" s="123"/>
    </row>
    <row r="71" spans="2:6" x14ac:dyDescent="0.25">
      <c r="B71" s="1">
        <v>53</v>
      </c>
      <c r="C71" s="121"/>
      <c r="D71" s="122">
        <v>40.79</v>
      </c>
      <c r="E71" s="122"/>
      <c r="F71" s="123"/>
    </row>
    <row r="72" spans="2:6" x14ac:dyDescent="0.25">
      <c r="B72" s="1">
        <v>54</v>
      </c>
      <c r="C72" s="121"/>
      <c r="D72" s="122">
        <v>41.08</v>
      </c>
      <c r="E72" s="122"/>
      <c r="F72" s="123"/>
    </row>
    <row r="73" spans="2:6" x14ac:dyDescent="0.25">
      <c r="B73" s="1">
        <v>55</v>
      </c>
      <c r="C73" s="121"/>
      <c r="D73" s="122">
        <v>41.26</v>
      </c>
      <c r="E73" s="122"/>
      <c r="F73" s="123"/>
    </row>
    <row r="74" spans="2:6" x14ac:dyDescent="0.25">
      <c r="B74" s="1">
        <v>56</v>
      </c>
      <c r="C74" s="121"/>
      <c r="D74" s="122">
        <v>41.44</v>
      </c>
      <c r="E74" s="122"/>
      <c r="F74" s="123"/>
    </row>
    <row r="75" spans="2:6" x14ac:dyDescent="0.25">
      <c r="B75" s="1">
        <v>57</v>
      </c>
      <c r="C75" s="121"/>
      <c r="D75" s="122"/>
      <c r="E75" s="122"/>
      <c r="F75" s="123"/>
    </row>
    <row r="76" spans="2:6" x14ac:dyDescent="0.25">
      <c r="B76" s="1">
        <v>58</v>
      </c>
      <c r="C76" s="121"/>
      <c r="D76" s="122"/>
      <c r="E76" s="122"/>
      <c r="F76" s="123"/>
    </row>
    <row r="77" spans="2:6" x14ac:dyDescent="0.25">
      <c r="B77" s="1">
        <v>59</v>
      </c>
      <c r="C77" s="121"/>
      <c r="D77" s="122"/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1">
    <mergeCell ref="O11:P12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3"/>
  <sheetViews>
    <sheetView topLeftCell="A4" zoomScale="75" zoomScaleNormal="75" workbookViewId="0">
      <selection activeCell="H14" sqref="H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08" t="s">
        <v>95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6" ht="7.5" customHeight="1" x14ac:dyDescent="0.25"/>
    <row r="6" spans="1:16" ht="17.25" x14ac:dyDescent="0.3">
      <c r="A6" s="164" t="s">
        <v>98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6" ht="7.5" customHeight="1" x14ac:dyDescent="0.25"/>
    <row r="8" spans="1:16" s="2" customFormat="1" ht="20.25" customHeight="1" x14ac:dyDescent="0.25">
      <c r="A8" s="209" t="s">
        <v>43</v>
      </c>
      <c r="B8" s="210" t="s">
        <v>13</v>
      </c>
      <c r="C8" s="211" t="s">
        <v>18</v>
      </c>
      <c r="D8" s="210" t="s">
        <v>44</v>
      </c>
      <c r="E8" s="213" t="s">
        <v>45</v>
      </c>
      <c r="F8" s="215" t="s">
        <v>46</v>
      </c>
      <c r="G8" s="216"/>
      <c r="H8" s="216"/>
      <c r="I8" s="217"/>
      <c r="J8" s="218" t="s">
        <v>47</v>
      </c>
      <c r="K8" s="209" t="s">
        <v>48</v>
      </c>
      <c r="L8" s="209"/>
      <c r="M8" s="73"/>
      <c r="N8" s="73"/>
    </row>
    <row r="9" spans="1:16" s="2" customFormat="1" ht="27.75" customHeight="1" thickBot="1" x14ac:dyDescent="0.3">
      <c r="A9" s="209"/>
      <c r="B9" s="210"/>
      <c r="C9" s="212"/>
      <c r="D9" s="210"/>
      <c r="E9" s="214"/>
      <c r="F9" s="74" t="s">
        <v>49</v>
      </c>
      <c r="G9" s="74" t="s">
        <v>50</v>
      </c>
      <c r="H9" s="74" t="s">
        <v>51</v>
      </c>
      <c r="I9" s="75" t="s">
        <v>52</v>
      </c>
      <c r="J9" s="219"/>
      <c r="K9" s="155" t="s">
        <v>53</v>
      </c>
      <c r="L9" s="155" t="s">
        <v>54</v>
      </c>
      <c r="M9" s="76" t="s">
        <v>55</v>
      </c>
      <c r="N9" s="76" t="s">
        <v>56</v>
      </c>
    </row>
    <row r="10" spans="1:16" s="3" customFormat="1" ht="30" customHeight="1" thickBot="1" x14ac:dyDescent="0.3">
      <c r="A10" s="77">
        <v>1</v>
      </c>
      <c r="B10" s="78" t="s">
        <v>81</v>
      </c>
      <c r="C10" s="79">
        <v>3</v>
      </c>
      <c r="D10" s="79">
        <v>40</v>
      </c>
      <c r="E10" s="80">
        <f>D10</f>
        <v>40</v>
      </c>
      <c r="F10" s="150">
        <f>MIN(C19:C83)</f>
        <v>40.06</v>
      </c>
      <c r="G10" s="141">
        <f>AVERAGE(C19:C83)</f>
        <v>40.537872340425537</v>
      </c>
      <c r="H10" s="81">
        <v>1</v>
      </c>
      <c r="I10" s="82">
        <f>G10-F10</f>
        <v>0.4778723404255345</v>
      </c>
      <c r="J10" s="83">
        <v>1.8877314814814816E-2</v>
      </c>
      <c r="K10" s="83">
        <f>J10</f>
        <v>1.8877314814814816E-2</v>
      </c>
      <c r="L10" s="84">
        <f>K10</f>
        <v>1.8877314814814816E-2</v>
      </c>
      <c r="M10" s="85" t="s">
        <v>150</v>
      </c>
      <c r="N10" s="86">
        <v>5</v>
      </c>
      <c r="O10" s="275" t="s">
        <v>70</v>
      </c>
      <c r="P10" s="88"/>
    </row>
    <row r="11" spans="1:16" s="3" customFormat="1" ht="30" customHeight="1" thickBot="1" x14ac:dyDescent="0.3">
      <c r="A11" s="77">
        <v>2</v>
      </c>
      <c r="B11" s="78" t="s">
        <v>77</v>
      </c>
      <c r="C11" s="79">
        <v>69</v>
      </c>
      <c r="D11" s="79">
        <v>99</v>
      </c>
      <c r="E11" s="80">
        <f>D11-D10</f>
        <v>59</v>
      </c>
      <c r="F11" s="152">
        <f>MIN(D19:D83)</f>
        <v>40.67</v>
      </c>
      <c r="G11" s="140">
        <f>AVERAGE(D19:D83)</f>
        <v>41.295666666666662</v>
      </c>
      <c r="H11" s="81">
        <v>0</v>
      </c>
      <c r="I11" s="82">
        <f>G11-F11</f>
        <v>0.62566666666666038</v>
      </c>
      <c r="J11" s="83">
        <v>3.4861111111111114E-2</v>
      </c>
      <c r="K11" s="83">
        <f>J11-J10</f>
        <v>1.5983796296296298E-2</v>
      </c>
      <c r="L11" s="84">
        <f>K11</f>
        <v>1.5983796296296298E-2</v>
      </c>
      <c r="M11" s="85" t="s">
        <v>146</v>
      </c>
      <c r="N11" s="86"/>
      <c r="O11" s="87"/>
      <c r="P11" s="88"/>
    </row>
    <row r="12" spans="1:16" s="3" customFormat="1" ht="30" customHeight="1" x14ac:dyDescent="0.25">
      <c r="A12" s="77">
        <v>3</v>
      </c>
      <c r="B12" s="78" t="s">
        <v>81</v>
      </c>
      <c r="C12" s="89">
        <v>9</v>
      </c>
      <c r="D12" s="79">
        <v>128</v>
      </c>
      <c r="E12" s="80">
        <f>D12-D11</f>
        <v>29</v>
      </c>
      <c r="F12" s="161">
        <f>MIN(E19:E81)</f>
        <v>40.36</v>
      </c>
      <c r="G12" s="231">
        <f>AVERAGE(E19:E83)</f>
        <v>40.767678571428569</v>
      </c>
      <c r="H12" s="81">
        <v>2</v>
      </c>
      <c r="I12" s="82">
        <f>G12-F12</f>
        <v>0.40767857142856911</v>
      </c>
      <c r="J12" s="83">
        <v>6.2511574074074081E-2</v>
      </c>
      <c r="K12" s="83">
        <f>J12-J11</f>
        <v>2.7650462962962967E-2</v>
      </c>
      <c r="L12" s="83">
        <f>K12+K10</f>
        <v>4.6527777777777779E-2</v>
      </c>
      <c r="M12" s="85" t="s">
        <v>151</v>
      </c>
      <c r="N12" s="86"/>
      <c r="O12" s="19"/>
    </row>
    <row r="13" spans="1:16" s="3" customFormat="1" ht="30" customHeight="1" thickBot="1" x14ac:dyDescent="0.3">
      <c r="A13" s="90" t="s">
        <v>57</v>
      </c>
      <c r="B13" s="91" t="s">
        <v>77</v>
      </c>
      <c r="C13" s="92">
        <v>10</v>
      </c>
      <c r="D13" s="92">
        <v>170</v>
      </c>
      <c r="E13" s="80">
        <f>D13-D12</f>
        <v>42</v>
      </c>
      <c r="F13" s="112">
        <f>MIN(F19:F83)</f>
        <v>41.02</v>
      </c>
      <c r="G13" s="113">
        <f>AVERAGE(F19:F83)</f>
        <v>41.561523809523798</v>
      </c>
      <c r="H13" s="114">
        <v>4</v>
      </c>
      <c r="I13" s="93">
        <f>G13-F13</f>
        <v>0.54152380952379531</v>
      </c>
      <c r="J13" s="83">
        <v>8.3391203703703717E-2</v>
      </c>
      <c r="K13" s="95">
        <f>J13-J12</f>
        <v>2.0879629629629637E-2</v>
      </c>
      <c r="L13" s="94">
        <f>K13+K11</f>
        <v>3.6863425925925938E-2</v>
      </c>
      <c r="M13" s="85"/>
      <c r="N13" s="86"/>
    </row>
    <row r="14" spans="1:16" s="3" customFormat="1" ht="30" customHeight="1" x14ac:dyDescent="0.25">
      <c r="A14" s="96"/>
      <c r="B14" s="97"/>
      <c r="C14" s="98"/>
      <c r="D14" s="98"/>
      <c r="E14" s="98"/>
      <c r="F14" s="115">
        <f>AVERAGE(F10,F12)</f>
        <v>40.21</v>
      </c>
      <c r="G14" s="116">
        <f>AVERAGE(G10,G12)</f>
        <v>40.652775455927056</v>
      </c>
      <c r="H14" s="116" t="s">
        <v>65</v>
      </c>
      <c r="I14" s="99">
        <f>AVERAGE(I10,I12)</f>
        <v>0.44277545592705181</v>
      </c>
      <c r="J14" s="98"/>
      <c r="K14" s="98"/>
      <c r="L14" s="98"/>
      <c r="M14" s="100"/>
      <c r="N14" s="100"/>
    </row>
    <row r="15" spans="1:16" ht="27.75" customHeight="1" x14ac:dyDescent="0.25">
      <c r="A15" s="101"/>
      <c r="B15" s="101"/>
      <c r="C15" s="101"/>
      <c r="D15" s="102"/>
      <c r="E15" s="103"/>
      <c r="F15" s="104">
        <f>AVERAGE(F11,F13)</f>
        <v>40.844999999999999</v>
      </c>
      <c r="G15" s="105">
        <f>AVERAGE(G11,G13)</f>
        <v>41.428595238095227</v>
      </c>
      <c r="H15" s="105" t="s">
        <v>87</v>
      </c>
      <c r="I15" s="106">
        <f>AVERAGE(I11,I13)</f>
        <v>0.58359523809522784</v>
      </c>
      <c r="J15" s="103"/>
      <c r="K15" s="103" t="s">
        <v>27</v>
      </c>
      <c r="L15" s="103"/>
      <c r="M15" s="100"/>
      <c r="N15" s="100"/>
    </row>
    <row r="16" spans="1:16" ht="30" customHeight="1" thickBot="1" x14ac:dyDescent="0.3">
      <c r="A16" s="107"/>
      <c r="B16" s="107"/>
      <c r="C16" s="107"/>
      <c r="D16" s="103"/>
      <c r="E16" s="103"/>
      <c r="F16" s="108">
        <f>AVERAGE(F10:F13)</f>
        <v>40.527500000000003</v>
      </c>
      <c r="G16" s="109">
        <f>AVERAGE(C19:F74)</f>
        <v>40.986994285714289</v>
      </c>
      <c r="H16" s="110"/>
      <c r="I16" s="111">
        <f>AVERAGE(I10:I13)</f>
        <v>0.51318534701113983</v>
      </c>
      <c r="J16" s="103"/>
      <c r="K16" s="103"/>
      <c r="L16" s="103"/>
      <c r="M16" s="107"/>
      <c r="N16" s="107"/>
    </row>
    <row r="18" spans="2:14" ht="15.75" thickBot="1" x14ac:dyDescent="0.3">
      <c r="C18" s="117" t="str">
        <f>B10</f>
        <v>Гаврилюк Олег</v>
      </c>
      <c r="D18" s="117" t="str">
        <f>B11</f>
        <v>Фортуна Таня</v>
      </c>
      <c r="E18" s="117" t="str">
        <f>B12</f>
        <v>Гаврилюк Олег</v>
      </c>
      <c r="F18" s="117" t="str">
        <f>B13</f>
        <v>Фортуна Таня</v>
      </c>
    </row>
    <row r="19" spans="2:14" x14ac:dyDescent="0.25">
      <c r="B19" s="1">
        <v>1</v>
      </c>
      <c r="C19" s="118">
        <v>44.79</v>
      </c>
      <c r="D19" s="119">
        <v>41.34</v>
      </c>
      <c r="E19" s="119">
        <v>41.43</v>
      </c>
      <c r="F19" s="120">
        <v>42.48</v>
      </c>
      <c r="M19" s="2"/>
      <c r="N19" s="2"/>
    </row>
    <row r="20" spans="2:14" x14ac:dyDescent="0.25">
      <c r="B20" s="1">
        <v>2</v>
      </c>
      <c r="C20" s="121">
        <v>40.700000000000003</v>
      </c>
      <c r="D20" s="122">
        <v>40.85</v>
      </c>
      <c r="E20" s="122">
        <v>41.01</v>
      </c>
      <c r="F20" s="123">
        <v>42.83</v>
      </c>
      <c r="M20" s="3"/>
      <c r="N20" s="3"/>
    </row>
    <row r="21" spans="2:14" x14ac:dyDescent="0.25">
      <c r="B21" s="1">
        <v>3</v>
      </c>
      <c r="C21" s="121">
        <v>40.340000000000003</v>
      </c>
      <c r="D21" s="122">
        <v>41.01</v>
      </c>
      <c r="E21" s="122">
        <v>40.96</v>
      </c>
      <c r="F21" s="123">
        <v>41.26</v>
      </c>
      <c r="M21" s="3"/>
      <c r="N21" s="3"/>
    </row>
    <row r="22" spans="2:14" x14ac:dyDescent="0.25">
      <c r="B22" s="1">
        <v>4</v>
      </c>
      <c r="C22" s="121">
        <v>40.43</v>
      </c>
      <c r="D22" s="122">
        <v>40.81</v>
      </c>
      <c r="E22" s="122">
        <v>40.75</v>
      </c>
      <c r="F22" s="123">
        <v>41.17</v>
      </c>
      <c r="M22" s="3"/>
      <c r="N22" s="3"/>
    </row>
    <row r="23" spans="2:14" x14ac:dyDescent="0.25">
      <c r="B23" s="1">
        <v>5</v>
      </c>
      <c r="C23" s="121">
        <v>40.35</v>
      </c>
      <c r="D23" s="122">
        <v>40.83</v>
      </c>
      <c r="E23" s="122">
        <v>40.770000000000003</v>
      </c>
      <c r="F23" s="123">
        <v>41.53</v>
      </c>
    </row>
    <row r="24" spans="2:14" x14ac:dyDescent="0.25">
      <c r="B24" s="1">
        <v>6</v>
      </c>
      <c r="C24" s="121">
        <v>40.28</v>
      </c>
      <c r="D24" s="122">
        <v>41.04</v>
      </c>
      <c r="E24" s="122">
        <v>40.96</v>
      </c>
      <c r="F24" s="123">
        <v>42.1</v>
      </c>
    </row>
    <row r="25" spans="2:14" x14ac:dyDescent="0.25">
      <c r="B25" s="1">
        <v>7</v>
      </c>
      <c r="C25" s="121">
        <v>40.380000000000003</v>
      </c>
      <c r="D25" s="122">
        <v>41.01</v>
      </c>
      <c r="E25" s="122">
        <v>41.14</v>
      </c>
      <c r="F25" s="123">
        <v>43.26</v>
      </c>
    </row>
    <row r="26" spans="2:14" x14ac:dyDescent="0.25">
      <c r="B26" s="1">
        <v>8</v>
      </c>
      <c r="C26" s="121">
        <v>40.32</v>
      </c>
      <c r="D26" s="122">
        <v>40.99</v>
      </c>
      <c r="E26" s="122">
        <v>41.02</v>
      </c>
      <c r="F26" s="123">
        <v>41.43</v>
      </c>
    </row>
    <row r="27" spans="2:14" x14ac:dyDescent="0.25">
      <c r="B27" s="1">
        <v>9</v>
      </c>
      <c r="C27" s="121">
        <v>40.06</v>
      </c>
      <c r="D27" s="122">
        <v>41.01</v>
      </c>
      <c r="E27" s="122">
        <v>40.69</v>
      </c>
      <c r="F27" s="123">
        <v>41.24</v>
      </c>
    </row>
    <row r="28" spans="2:14" x14ac:dyDescent="0.25">
      <c r="B28" s="1">
        <v>10</v>
      </c>
      <c r="C28" s="121">
        <v>40.270000000000003</v>
      </c>
      <c r="D28" s="122">
        <v>40.67</v>
      </c>
      <c r="E28" s="122">
        <v>40.68</v>
      </c>
      <c r="F28" s="123">
        <v>41.48</v>
      </c>
    </row>
    <row r="29" spans="2:14" x14ac:dyDescent="0.25">
      <c r="B29" s="1">
        <v>11</v>
      </c>
      <c r="C29" s="121">
        <v>40.54</v>
      </c>
      <c r="D29" s="122">
        <v>41.42</v>
      </c>
      <c r="E29" s="122">
        <v>40.85</v>
      </c>
      <c r="F29" s="123">
        <v>41.29</v>
      </c>
    </row>
    <row r="30" spans="2:14" x14ac:dyDescent="0.25">
      <c r="B30" s="1">
        <v>12</v>
      </c>
      <c r="C30" s="121">
        <v>40.21</v>
      </c>
      <c r="D30" s="122">
        <v>42.24</v>
      </c>
      <c r="E30" s="122">
        <v>40.630000000000003</v>
      </c>
      <c r="F30" s="123">
        <v>41.86</v>
      </c>
    </row>
    <row r="31" spans="2:14" x14ac:dyDescent="0.25">
      <c r="B31" s="1">
        <v>13</v>
      </c>
      <c r="C31" s="121">
        <v>40.4</v>
      </c>
      <c r="D31" s="122">
        <v>42.28</v>
      </c>
      <c r="E31" s="122">
        <v>40.840000000000003</v>
      </c>
      <c r="F31" s="123">
        <v>41.34</v>
      </c>
    </row>
    <row r="32" spans="2:14" x14ac:dyDescent="0.25">
      <c r="B32" s="1">
        <v>14</v>
      </c>
      <c r="C32" s="144">
        <v>40.299999999999997</v>
      </c>
      <c r="D32" s="122">
        <v>43.77</v>
      </c>
      <c r="E32" s="122">
        <v>40.79</v>
      </c>
      <c r="F32" s="123">
        <v>41.554000000000002</v>
      </c>
    </row>
    <row r="33" spans="2:6" x14ac:dyDescent="0.25">
      <c r="B33" s="1">
        <v>15</v>
      </c>
      <c r="C33" s="121">
        <v>40.51</v>
      </c>
      <c r="D33" s="122">
        <v>41.66</v>
      </c>
      <c r="E33" s="122">
        <v>40.75</v>
      </c>
      <c r="F33" s="123">
        <v>41.54</v>
      </c>
    </row>
    <row r="34" spans="2:6" x14ac:dyDescent="0.25">
      <c r="B34" s="1">
        <v>16</v>
      </c>
      <c r="C34" s="121">
        <v>40.450000000000003</v>
      </c>
      <c r="D34" s="122">
        <v>41.04</v>
      </c>
      <c r="E34" s="122">
        <v>40.89</v>
      </c>
      <c r="F34" s="280">
        <v>41.54</v>
      </c>
    </row>
    <row r="35" spans="2:6" x14ac:dyDescent="0.25">
      <c r="B35" s="1">
        <v>17</v>
      </c>
      <c r="C35" s="121">
        <v>40.47</v>
      </c>
      <c r="D35" s="122">
        <v>41.12</v>
      </c>
      <c r="E35" s="122">
        <v>40.76</v>
      </c>
      <c r="F35" s="123">
        <v>41.15</v>
      </c>
    </row>
    <row r="36" spans="2:6" x14ac:dyDescent="0.25">
      <c r="B36" s="1">
        <v>18</v>
      </c>
      <c r="C36" s="121">
        <v>40.299999999999997</v>
      </c>
      <c r="D36" s="122">
        <v>41.17</v>
      </c>
      <c r="E36" s="122">
        <v>40.85</v>
      </c>
      <c r="F36" s="123">
        <v>41.05</v>
      </c>
    </row>
    <row r="37" spans="2:6" x14ac:dyDescent="0.25">
      <c r="B37" s="1">
        <v>19</v>
      </c>
      <c r="C37" s="121">
        <v>40.64</v>
      </c>
      <c r="D37" s="122">
        <v>42.21</v>
      </c>
      <c r="E37" s="122">
        <v>40.619999999999997</v>
      </c>
      <c r="F37" s="123">
        <v>42.63</v>
      </c>
    </row>
    <row r="38" spans="2:6" x14ac:dyDescent="0.25">
      <c r="B38" s="1">
        <v>20</v>
      </c>
      <c r="C38" s="121">
        <v>40.409999999999997</v>
      </c>
      <c r="D38" s="122">
        <v>41.11</v>
      </c>
      <c r="E38" s="122">
        <v>40.729999999999997</v>
      </c>
      <c r="F38" s="123">
        <v>41.23</v>
      </c>
    </row>
    <row r="39" spans="2:6" x14ac:dyDescent="0.25">
      <c r="B39" s="1">
        <v>21</v>
      </c>
      <c r="C39" s="121">
        <v>40.299999999999997</v>
      </c>
      <c r="D39" s="122">
        <v>41.52</v>
      </c>
      <c r="E39" s="122">
        <v>40.69</v>
      </c>
      <c r="F39" s="123">
        <v>41.71</v>
      </c>
    </row>
    <row r="40" spans="2:6" x14ac:dyDescent="0.25">
      <c r="B40" s="1">
        <v>22</v>
      </c>
      <c r="C40" s="121">
        <v>40.51</v>
      </c>
      <c r="D40" s="122">
        <v>42.03</v>
      </c>
      <c r="E40" s="122">
        <v>40.81</v>
      </c>
      <c r="F40" s="123">
        <v>41.23</v>
      </c>
    </row>
    <row r="41" spans="2:6" x14ac:dyDescent="0.25">
      <c r="B41" s="1">
        <v>23</v>
      </c>
      <c r="C41" s="121">
        <v>40.450000000000003</v>
      </c>
      <c r="D41" s="122">
        <v>40.909999999999997</v>
      </c>
      <c r="E41" s="122">
        <v>40.46</v>
      </c>
      <c r="F41" s="123">
        <v>41.13</v>
      </c>
    </row>
    <row r="42" spans="2:6" x14ac:dyDescent="0.25">
      <c r="B42" s="1">
        <v>24</v>
      </c>
      <c r="C42" s="121">
        <v>40.47</v>
      </c>
      <c r="D42" s="122">
        <v>41.12</v>
      </c>
      <c r="E42" s="122">
        <v>40.799999999999997</v>
      </c>
      <c r="F42" s="123">
        <v>41.18</v>
      </c>
    </row>
    <row r="43" spans="2:6" x14ac:dyDescent="0.25">
      <c r="B43" s="1">
        <v>25</v>
      </c>
      <c r="C43" s="121">
        <v>40.299999999999997</v>
      </c>
      <c r="D43" s="122">
        <v>40.880000000000003</v>
      </c>
      <c r="E43" s="122">
        <v>40.619999999999997</v>
      </c>
      <c r="F43" s="123">
        <v>41.2</v>
      </c>
    </row>
    <row r="44" spans="2:6" x14ac:dyDescent="0.25">
      <c r="B44" s="1">
        <v>26</v>
      </c>
      <c r="C44" s="121">
        <v>40.64</v>
      </c>
      <c r="D44" s="122">
        <v>40.82</v>
      </c>
      <c r="E44" s="122">
        <v>40.92</v>
      </c>
      <c r="F44" s="123">
        <v>41.31</v>
      </c>
    </row>
    <row r="45" spans="2:6" x14ac:dyDescent="0.25">
      <c r="B45" s="1">
        <v>27</v>
      </c>
      <c r="C45" s="121">
        <v>40.409999999999997</v>
      </c>
      <c r="D45" s="122">
        <v>40.869999999999997</v>
      </c>
      <c r="E45" s="122">
        <v>40.68</v>
      </c>
      <c r="F45" s="123">
        <v>41.11</v>
      </c>
    </row>
    <row r="46" spans="2:6" x14ac:dyDescent="0.25">
      <c r="B46" s="1">
        <v>28</v>
      </c>
      <c r="C46" s="121">
        <v>40.299999999999997</v>
      </c>
      <c r="D46" s="122">
        <v>41.06</v>
      </c>
      <c r="E46" s="122">
        <v>40.58</v>
      </c>
      <c r="F46" s="123">
        <v>41.35</v>
      </c>
    </row>
    <row r="47" spans="2:6" x14ac:dyDescent="0.25">
      <c r="B47" s="1">
        <v>29</v>
      </c>
      <c r="C47" s="121">
        <v>40.22</v>
      </c>
      <c r="D47" s="122">
        <v>40.67</v>
      </c>
      <c r="E47" s="122">
        <v>40.92</v>
      </c>
      <c r="F47" s="123">
        <v>41.11</v>
      </c>
    </row>
    <row r="48" spans="2:6" x14ac:dyDescent="0.25">
      <c r="B48" s="1">
        <v>30</v>
      </c>
      <c r="C48" s="121">
        <v>40.44</v>
      </c>
      <c r="D48" s="122">
        <v>41.41</v>
      </c>
      <c r="E48" s="122">
        <v>40.840000000000003</v>
      </c>
      <c r="F48" s="123">
        <v>41.1</v>
      </c>
    </row>
    <row r="49" spans="2:6" x14ac:dyDescent="0.25">
      <c r="B49" s="1">
        <v>31</v>
      </c>
      <c r="C49" s="121">
        <v>40.450000000000003</v>
      </c>
      <c r="D49" s="122"/>
      <c r="E49" s="122">
        <v>40.729999999999997</v>
      </c>
      <c r="F49" s="123">
        <v>41.14</v>
      </c>
    </row>
    <row r="50" spans="2:6" x14ac:dyDescent="0.25">
      <c r="B50" s="1">
        <v>32</v>
      </c>
      <c r="C50" s="121">
        <v>40.53</v>
      </c>
      <c r="D50" s="122"/>
      <c r="E50" s="122">
        <v>40.49</v>
      </c>
      <c r="F50" s="123">
        <v>41.46</v>
      </c>
    </row>
    <row r="51" spans="2:6" x14ac:dyDescent="0.25">
      <c r="B51" s="1">
        <v>33</v>
      </c>
      <c r="C51" s="121">
        <v>40.42</v>
      </c>
      <c r="D51" s="122"/>
      <c r="E51" s="122">
        <v>40.770000000000003</v>
      </c>
      <c r="F51" s="123">
        <v>41.68</v>
      </c>
    </row>
    <row r="52" spans="2:6" x14ac:dyDescent="0.25">
      <c r="B52" s="1">
        <v>34</v>
      </c>
      <c r="C52" s="121">
        <v>40.44</v>
      </c>
      <c r="D52" s="122"/>
      <c r="E52" s="122">
        <v>40.880000000000003</v>
      </c>
      <c r="F52" s="123">
        <v>42.29</v>
      </c>
    </row>
    <row r="53" spans="2:6" x14ac:dyDescent="0.25">
      <c r="B53" s="1">
        <v>35</v>
      </c>
      <c r="C53" s="121">
        <v>40.17</v>
      </c>
      <c r="D53" s="122"/>
      <c r="E53" s="122">
        <v>40.86</v>
      </c>
      <c r="F53" s="123">
        <v>41.32</v>
      </c>
    </row>
    <row r="54" spans="2:6" x14ac:dyDescent="0.25">
      <c r="B54" s="1">
        <v>36</v>
      </c>
      <c r="C54" s="121">
        <v>40.5</v>
      </c>
      <c r="D54" s="122"/>
      <c r="E54" s="122">
        <v>40.68</v>
      </c>
      <c r="F54" s="123">
        <v>41.27</v>
      </c>
    </row>
    <row r="55" spans="2:6" x14ac:dyDescent="0.25">
      <c r="B55" s="1">
        <v>37</v>
      </c>
      <c r="C55" s="121">
        <v>40.15</v>
      </c>
      <c r="D55" s="122"/>
      <c r="E55" s="122">
        <v>40.86</v>
      </c>
      <c r="F55" s="123">
        <v>41.28</v>
      </c>
    </row>
    <row r="56" spans="2:6" x14ac:dyDescent="0.25">
      <c r="B56" s="1">
        <v>38</v>
      </c>
      <c r="C56" s="121">
        <v>40.57</v>
      </c>
      <c r="D56" s="122"/>
      <c r="E56" s="122">
        <v>40.71</v>
      </c>
      <c r="F56" s="123">
        <v>41.42</v>
      </c>
    </row>
    <row r="57" spans="2:6" x14ac:dyDescent="0.25">
      <c r="B57" s="1">
        <v>39</v>
      </c>
      <c r="C57" s="121">
        <v>40.36</v>
      </c>
      <c r="D57" s="122"/>
      <c r="E57" s="122">
        <v>40.58</v>
      </c>
      <c r="F57" s="123">
        <v>43.27</v>
      </c>
    </row>
    <row r="58" spans="2:6" x14ac:dyDescent="0.25">
      <c r="B58" s="1">
        <v>40</v>
      </c>
      <c r="C58" s="121">
        <v>40.21</v>
      </c>
      <c r="D58" s="122"/>
      <c r="E58" s="122">
        <v>40.36</v>
      </c>
      <c r="F58" s="123">
        <v>41.6</v>
      </c>
    </row>
    <row r="59" spans="2:6" x14ac:dyDescent="0.25">
      <c r="B59" s="1">
        <v>41</v>
      </c>
      <c r="C59" s="121">
        <v>40.26</v>
      </c>
      <c r="D59" s="122"/>
      <c r="E59" s="122">
        <v>40.630000000000003</v>
      </c>
      <c r="F59" s="123">
        <v>41.44</v>
      </c>
    </row>
    <row r="60" spans="2:6" x14ac:dyDescent="0.25">
      <c r="B60" s="1">
        <v>42</v>
      </c>
      <c r="C60" s="121">
        <v>40.82</v>
      </c>
      <c r="D60" s="122"/>
      <c r="E60" s="122">
        <v>40.53</v>
      </c>
      <c r="F60" s="123">
        <v>41.02</v>
      </c>
    </row>
    <row r="61" spans="2:6" x14ac:dyDescent="0.25">
      <c r="B61" s="1">
        <v>43</v>
      </c>
      <c r="C61" s="121">
        <v>40.51</v>
      </c>
      <c r="D61" s="122"/>
      <c r="E61" s="122">
        <v>40.58</v>
      </c>
      <c r="F61" s="123"/>
    </row>
    <row r="62" spans="2:6" x14ac:dyDescent="0.25">
      <c r="B62" s="1">
        <v>44</v>
      </c>
      <c r="C62" s="121">
        <v>40.380000000000003</v>
      </c>
      <c r="D62" s="122"/>
      <c r="E62" s="122">
        <v>40.61</v>
      </c>
      <c r="F62" s="123"/>
    </row>
    <row r="63" spans="2:6" x14ac:dyDescent="0.25">
      <c r="B63" s="1">
        <v>45</v>
      </c>
      <c r="C63" s="121">
        <v>40.54</v>
      </c>
      <c r="D63" s="122"/>
      <c r="E63" s="122">
        <v>41.11</v>
      </c>
      <c r="F63" s="123"/>
    </row>
    <row r="64" spans="2:6" x14ac:dyDescent="0.25">
      <c r="B64" s="1">
        <v>46</v>
      </c>
      <c r="C64" s="121">
        <v>40.450000000000003</v>
      </c>
      <c r="D64" s="122"/>
      <c r="E64" s="122">
        <v>41.16</v>
      </c>
      <c r="F64" s="123"/>
    </row>
    <row r="65" spans="2:6" x14ac:dyDescent="0.25">
      <c r="B65" s="1">
        <v>47</v>
      </c>
      <c r="C65" s="121">
        <v>42.33</v>
      </c>
      <c r="D65" s="122"/>
      <c r="E65" s="122">
        <v>40.39</v>
      </c>
      <c r="F65" s="123"/>
    </row>
    <row r="66" spans="2:6" x14ac:dyDescent="0.25">
      <c r="B66" s="1">
        <v>48</v>
      </c>
      <c r="C66" s="121"/>
      <c r="D66" s="122"/>
      <c r="E66" s="122">
        <v>40.479999999999997</v>
      </c>
      <c r="F66" s="123"/>
    </row>
    <row r="67" spans="2:6" x14ac:dyDescent="0.25">
      <c r="B67" s="1">
        <v>49</v>
      </c>
      <c r="C67" s="121"/>
      <c r="D67" s="122"/>
      <c r="E67" s="122">
        <v>40.46</v>
      </c>
      <c r="F67" s="123"/>
    </row>
    <row r="68" spans="2:6" x14ac:dyDescent="0.25">
      <c r="B68" s="1">
        <v>50</v>
      </c>
      <c r="C68" s="121"/>
      <c r="D68" s="122"/>
      <c r="E68" s="122">
        <v>40.700000000000003</v>
      </c>
      <c r="F68" s="123"/>
    </row>
    <row r="69" spans="2:6" x14ac:dyDescent="0.25">
      <c r="B69" s="1">
        <v>51</v>
      </c>
      <c r="C69" s="121"/>
      <c r="D69" s="122"/>
      <c r="E69" s="122">
        <v>40.6</v>
      </c>
      <c r="F69" s="123"/>
    </row>
    <row r="70" spans="2:6" x14ac:dyDescent="0.25">
      <c r="B70" s="1">
        <v>52</v>
      </c>
      <c r="C70" s="121"/>
      <c r="D70" s="122"/>
      <c r="E70" s="122">
        <v>41.04</v>
      </c>
      <c r="F70" s="123"/>
    </row>
    <row r="71" spans="2:6" x14ac:dyDescent="0.25">
      <c r="B71" s="1">
        <v>53</v>
      </c>
      <c r="C71" s="121"/>
      <c r="D71" s="122"/>
      <c r="E71" s="122">
        <v>40.9</v>
      </c>
      <c r="F71" s="123"/>
    </row>
    <row r="72" spans="2:6" x14ac:dyDescent="0.25">
      <c r="B72" s="1">
        <v>54</v>
      </c>
      <c r="C72" s="121"/>
      <c r="D72" s="122"/>
      <c r="E72" s="122">
        <v>40.630000000000003</v>
      </c>
      <c r="F72" s="123"/>
    </row>
    <row r="73" spans="2:6" x14ac:dyDescent="0.25">
      <c r="B73" s="1">
        <v>55</v>
      </c>
      <c r="C73" s="121"/>
      <c r="D73" s="122"/>
      <c r="E73" s="122">
        <v>40.770000000000003</v>
      </c>
      <c r="F73" s="123"/>
    </row>
    <row r="74" spans="2:6" x14ac:dyDescent="0.25">
      <c r="B74" s="1">
        <v>56</v>
      </c>
      <c r="C74" s="121"/>
      <c r="D74" s="122"/>
      <c r="E74" s="122">
        <v>41.04</v>
      </c>
      <c r="F74" s="123"/>
    </row>
    <row r="75" spans="2:6" x14ac:dyDescent="0.25">
      <c r="B75" s="1">
        <v>57</v>
      </c>
      <c r="C75" s="121"/>
      <c r="D75" s="122"/>
      <c r="E75" s="122"/>
      <c r="F75" s="123"/>
    </row>
    <row r="76" spans="2:6" x14ac:dyDescent="0.25">
      <c r="B76" s="1">
        <v>58</v>
      </c>
      <c r="C76" s="121"/>
      <c r="D76" s="122"/>
      <c r="E76" s="122"/>
      <c r="F76" s="123"/>
    </row>
    <row r="77" spans="2:6" x14ac:dyDescent="0.25">
      <c r="B77" s="1">
        <v>59</v>
      </c>
      <c r="C77" s="121"/>
      <c r="D77" s="122"/>
      <c r="E77" s="122"/>
      <c r="F77" s="123"/>
    </row>
    <row r="78" spans="2:6" x14ac:dyDescent="0.25">
      <c r="B78" s="1">
        <v>60</v>
      </c>
      <c r="C78" s="121"/>
      <c r="D78" s="122"/>
      <c r="E78" s="122"/>
      <c r="F78" s="123"/>
    </row>
    <row r="79" spans="2:6" x14ac:dyDescent="0.25">
      <c r="B79" s="1">
        <v>61</v>
      </c>
      <c r="C79" s="121"/>
      <c r="D79" s="122"/>
      <c r="E79" s="122"/>
      <c r="F79" s="123"/>
    </row>
    <row r="80" spans="2:6" x14ac:dyDescent="0.25">
      <c r="B80" s="1">
        <v>62</v>
      </c>
      <c r="C80" s="121"/>
      <c r="D80" s="122"/>
      <c r="E80" s="122"/>
      <c r="F80" s="123"/>
    </row>
    <row r="81" spans="2:6" x14ac:dyDescent="0.25">
      <c r="B81" s="1">
        <v>63</v>
      </c>
      <c r="C81" s="121"/>
      <c r="D81" s="122"/>
      <c r="E81" s="122"/>
      <c r="F81" s="123"/>
    </row>
    <row r="82" spans="2:6" x14ac:dyDescent="0.25">
      <c r="B82" s="1">
        <v>64</v>
      </c>
      <c r="C82" s="121"/>
      <c r="D82" s="122"/>
      <c r="E82" s="122"/>
      <c r="F82" s="123"/>
    </row>
    <row r="83" spans="2:6" ht="15.75" thickBot="1" x14ac:dyDescent="0.3">
      <c r="B83" s="1">
        <v>65</v>
      </c>
      <c r="C83" s="124"/>
      <c r="D83" s="125"/>
      <c r="E83" s="125"/>
      <c r="F83" s="126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Playwar</vt:lpstr>
      <vt:lpstr>Kozak i Razboiniki</vt:lpstr>
      <vt:lpstr>Levi 9</vt:lpstr>
      <vt:lpstr>MST</vt:lpstr>
      <vt:lpstr>dbCar</vt:lpstr>
      <vt:lpstr>Drive4Fun</vt:lpstr>
      <vt:lpstr>FortunaRacing</vt:lpstr>
      <vt:lpstr>Jaguar</vt:lpstr>
      <vt:lpstr>15A18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2017-05-01T11:13:51Z</dcterms:modified>
</cp:coreProperties>
</file>