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0" yWindow="0" windowWidth="20490" windowHeight="7650" activeTab="1"/>
  </bookViews>
  <sheets>
    <sheet name="10.04" sheetId="4" r:id="rId1"/>
    <sheet name="15.04" sheetId="5" r:id="rId2"/>
  </sheets>
  <calcPr calcId="145621"/>
  <fileRecoveryPr repairLoad="1"/>
</workbook>
</file>

<file path=xl/calcChain.xml><?xml version="1.0" encoding="utf-8"?>
<calcChain xmlns="http://schemas.openxmlformats.org/spreadsheetml/2006/main">
  <c r="K22" i="5" l="1"/>
  <c r="E20" i="5" l="1"/>
  <c r="Z29" i="5"/>
  <c r="O30" i="5" s="1"/>
  <c r="X29" i="5"/>
  <c r="N30" i="5" s="1"/>
  <c r="V29" i="5"/>
  <c r="T29" i="5"/>
  <c r="L30" i="5" s="1"/>
  <c r="R29" i="5"/>
  <c r="K30" i="5" s="1"/>
  <c r="P29" i="5"/>
  <c r="J30" i="5" s="1"/>
  <c r="N29" i="5"/>
  <c r="I30" i="5" s="1"/>
  <c r="L29" i="5"/>
  <c r="H30" i="5" s="1"/>
  <c r="J29" i="5"/>
  <c r="H29" i="5"/>
  <c r="F30" i="5" s="1"/>
  <c r="F29" i="5"/>
  <c r="E30" i="5" s="1"/>
  <c r="D29" i="5"/>
  <c r="D30" i="5" s="1"/>
  <c r="AA28" i="5"/>
  <c r="Y28" i="5"/>
  <c r="W28" i="5"/>
  <c r="U28" i="5"/>
  <c r="S28" i="5"/>
  <c r="Q28" i="5"/>
  <c r="O28" i="5"/>
  <c r="M28" i="5"/>
  <c r="K28" i="5"/>
  <c r="I28" i="5"/>
  <c r="G28" i="5"/>
  <c r="E28" i="5"/>
  <c r="AA27" i="5"/>
  <c r="Y27" i="5"/>
  <c r="W27" i="5"/>
  <c r="U27" i="5"/>
  <c r="S27" i="5"/>
  <c r="Q27" i="5"/>
  <c r="O27" i="5"/>
  <c r="M27" i="5"/>
  <c r="K27" i="5"/>
  <c r="I27" i="5"/>
  <c r="G27" i="5"/>
  <c r="E27" i="5"/>
  <c r="AA26" i="5"/>
  <c r="Y26" i="5"/>
  <c r="W26" i="5"/>
  <c r="U26" i="5"/>
  <c r="S26" i="5"/>
  <c r="Q26" i="5"/>
  <c r="O26" i="5"/>
  <c r="M26" i="5"/>
  <c r="K26" i="5"/>
  <c r="I26" i="5"/>
  <c r="G26" i="5"/>
  <c r="E26" i="5"/>
  <c r="AA25" i="5"/>
  <c r="Y25" i="5"/>
  <c r="W25" i="5"/>
  <c r="U25" i="5"/>
  <c r="S25" i="5"/>
  <c r="Q25" i="5"/>
  <c r="O25" i="5"/>
  <c r="M25" i="5"/>
  <c r="K25" i="5"/>
  <c r="I25" i="5"/>
  <c r="G25" i="5"/>
  <c r="E25" i="5"/>
  <c r="AA22" i="5"/>
  <c r="Y22" i="5"/>
  <c r="W22" i="5"/>
  <c r="U22" i="5"/>
  <c r="S22" i="5"/>
  <c r="Q22" i="5"/>
  <c r="O22" i="5"/>
  <c r="M22" i="5"/>
  <c r="I22" i="5"/>
  <c r="G22" i="5"/>
  <c r="E22" i="5"/>
  <c r="AA16" i="5"/>
  <c r="Y16" i="5"/>
  <c r="W16" i="5"/>
  <c r="U16" i="5"/>
  <c r="S16" i="5"/>
  <c r="Q16" i="5"/>
  <c r="O16" i="5"/>
  <c r="M16" i="5"/>
  <c r="K16" i="5"/>
  <c r="I16" i="5"/>
  <c r="G16" i="5"/>
  <c r="E16" i="5"/>
  <c r="AA12" i="5"/>
  <c r="Y12" i="5"/>
  <c r="W12" i="5"/>
  <c r="U12" i="5"/>
  <c r="S12" i="5"/>
  <c r="Q12" i="5"/>
  <c r="O12" i="5"/>
  <c r="M12" i="5"/>
  <c r="K12" i="5"/>
  <c r="I12" i="5"/>
  <c r="G12" i="5"/>
  <c r="E12" i="5"/>
  <c r="AA15" i="5"/>
  <c r="Y15" i="5"/>
  <c r="W15" i="5"/>
  <c r="U15" i="5"/>
  <c r="S15" i="5"/>
  <c r="Q15" i="5"/>
  <c r="O15" i="5"/>
  <c r="M15" i="5"/>
  <c r="K15" i="5"/>
  <c r="I15" i="5"/>
  <c r="G15" i="5"/>
  <c r="E15" i="5"/>
  <c r="AA24" i="5"/>
  <c r="Y24" i="5"/>
  <c r="W24" i="5"/>
  <c r="U24" i="5"/>
  <c r="S24" i="5"/>
  <c r="Q24" i="5"/>
  <c r="O24" i="5"/>
  <c r="M24" i="5"/>
  <c r="K24" i="5"/>
  <c r="I24" i="5"/>
  <c r="G24" i="5"/>
  <c r="E24" i="5"/>
  <c r="AA14" i="5"/>
  <c r="Y14" i="5"/>
  <c r="W14" i="5"/>
  <c r="U14" i="5"/>
  <c r="S14" i="5"/>
  <c r="Q14" i="5"/>
  <c r="O14" i="5"/>
  <c r="M14" i="5"/>
  <c r="K14" i="5"/>
  <c r="I14" i="5"/>
  <c r="G14" i="5"/>
  <c r="E14" i="5"/>
  <c r="AA11" i="5"/>
  <c r="Y11" i="5"/>
  <c r="W11" i="5"/>
  <c r="U11" i="5"/>
  <c r="S11" i="5"/>
  <c r="Q11" i="5"/>
  <c r="O11" i="5"/>
  <c r="M11" i="5"/>
  <c r="K11" i="5"/>
  <c r="I11" i="5"/>
  <c r="G11" i="5"/>
  <c r="E11" i="5"/>
  <c r="AA8" i="5"/>
  <c r="Y8" i="5"/>
  <c r="W8" i="5"/>
  <c r="U8" i="5"/>
  <c r="S8" i="5"/>
  <c r="Q8" i="5"/>
  <c r="O8" i="5"/>
  <c r="M8" i="5"/>
  <c r="K8" i="5"/>
  <c r="I8" i="5"/>
  <c r="G8" i="5"/>
  <c r="E8" i="5"/>
  <c r="AA13" i="5"/>
  <c r="Y13" i="5"/>
  <c r="W13" i="5"/>
  <c r="U13" i="5"/>
  <c r="S13" i="5"/>
  <c r="Q13" i="5"/>
  <c r="O13" i="5"/>
  <c r="M13" i="5"/>
  <c r="K13" i="5"/>
  <c r="I13" i="5"/>
  <c r="G13" i="5"/>
  <c r="E13" i="5"/>
  <c r="AA18" i="5"/>
  <c r="Y18" i="5"/>
  <c r="W18" i="5"/>
  <c r="U18" i="5"/>
  <c r="S18" i="5"/>
  <c r="Q18" i="5"/>
  <c r="O18" i="5"/>
  <c r="M18" i="5"/>
  <c r="K18" i="5"/>
  <c r="I18" i="5"/>
  <c r="G18" i="5"/>
  <c r="E18" i="5"/>
  <c r="AA5" i="5"/>
  <c r="Y5" i="5"/>
  <c r="W5" i="5"/>
  <c r="U5" i="5"/>
  <c r="S5" i="5"/>
  <c r="Q5" i="5"/>
  <c r="O5" i="5"/>
  <c r="M5" i="5"/>
  <c r="K5" i="5"/>
  <c r="I5" i="5"/>
  <c r="G5" i="5"/>
  <c r="E5" i="5"/>
  <c r="AA19" i="5"/>
  <c r="Y19" i="5"/>
  <c r="W19" i="5"/>
  <c r="U19" i="5"/>
  <c r="S19" i="5"/>
  <c r="Q19" i="5"/>
  <c r="O19" i="5"/>
  <c r="M19" i="5"/>
  <c r="K19" i="5"/>
  <c r="I19" i="5"/>
  <c r="G19" i="5"/>
  <c r="E19" i="5"/>
  <c r="AA6" i="5"/>
  <c r="Y6" i="5"/>
  <c r="W6" i="5"/>
  <c r="U6" i="5"/>
  <c r="S6" i="5"/>
  <c r="Q6" i="5"/>
  <c r="O6" i="5"/>
  <c r="M6" i="5"/>
  <c r="K6" i="5"/>
  <c r="I6" i="5"/>
  <c r="G6" i="5"/>
  <c r="E6" i="5"/>
  <c r="AA9" i="5"/>
  <c r="Y9" i="5"/>
  <c r="W9" i="5"/>
  <c r="U9" i="5"/>
  <c r="S9" i="5"/>
  <c r="Q9" i="5"/>
  <c r="O9" i="5"/>
  <c r="M9" i="5"/>
  <c r="K9" i="5"/>
  <c r="I9" i="5"/>
  <c r="G9" i="5"/>
  <c r="E9" i="5"/>
  <c r="AA21" i="5"/>
  <c r="Y21" i="5"/>
  <c r="W21" i="5"/>
  <c r="U21" i="5"/>
  <c r="S21" i="5"/>
  <c r="Q21" i="5"/>
  <c r="O21" i="5"/>
  <c r="M21" i="5"/>
  <c r="K21" i="5"/>
  <c r="I21" i="5"/>
  <c r="G21" i="5"/>
  <c r="E21" i="5"/>
  <c r="AA10" i="5"/>
  <c r="Y10" i="5"/>
  <c r="W10" i="5"/>
  <c r="U10" i="5"/>
  <c r="S10" i="5"/>
  <c r="Q10" i="5"/>
  <c r="O10" i="5"/>
  <c r="M10" i="5"/>
  <c r="K10" i="5"/>
  <c r="I10" i="5"/>
  <c r="G10" i="5"/>
  <c r="E10" i="5"/>
  <c r="AA23" i="5"/>
  <c r="Y23" i="5"/>
  <c r="W23" i="5"/>
  <c r="U23" i="5"/>
  <c r="S23" i="5"/>
  <c r="Q23" i="5"/>
  <c r="O23" i="5"/>
  <c r="M23" i="5"/>
  <c r="K23" i="5"/>
  <c r="I23" i="5"/>
  <c r="G23" i="5"/>
  <c r="E23" i="5"/>
  <c r="AA17" i="5"/>
  <c r="Y17" i="5"/>
  <c r="W17" i="5"/>
  <c r="U17" i="5"/>
  <c r="S17" i="5"/>
  <c r="Q17" i="5"/>
  <c r="O17" i="5"/>
  <c r="M17" i="5"/>
  <c r="K17" i="5"/>
  <c r="I17" i="5"/>
  <c r="G17" i="5"/>
  <c r="E17" i="5"/>
  <c r="AA7" i="5"/>
  <c r="Y7" i="5"/>
  <c r="W7" i="5"/>
  <c r="U7" i="5"/>
  <c r="S7" i="5"/>
  <c r="Q7" i="5"/>
  <c r="O7" i="5"/>
  <c r="M7" i="5"/>
  <c r="K7" i="5"/>
  <c r="I7" i="5"/>
  <c r="G7" i="5"/>
  <c r="E7" i="5"/>
  <c r="AA20" i="5"/>
  <c r="Y20" i="5"/>
  <c r="W20" i="5"/>
  <c r="U20" i="5"/>
  <c r="S20" i="5"/>
  <c r="Q20" i="5"/>
  <c r="O20" i="5"/>
  <c r="M20" i="5"/>
  <c r="K20" i="5"/>
  <c r="I20" i="5"/>
  <c r="G20" i="5"/>
  <c r="AB20" i="5" l="1"/>
  <c r="AB7" i="5"/>
  <c r="AB17" i="5"/>
  <c r="AB23" i="5"/>
  <c r="AB10" i="5"/>
  <c r="AB21" i="5"/>
  <c r="AB9" i="5"/>
  <c r="AB6" i="5"/>
  <c r="AB19" i="5"/>
  <c r="AB5" i="5"/>
  <c r="AB18" i="5"/>
  <c r="AB13" i="5"/>
  <c r="AB8" i="5"/>
  <c r="AB11" i="5"/>
  <c r="AB14" i="5"/>
  <c r="AB24" i="5"/>
  <c r="AB15" i="5"/>
  <c r="AB12" i="5"/>
  <c r="AB16" i="5"/>
  <c r="AB25" i="5"/>
  <c r="A25" i="5" s="1"/>
  <c r="AB26" i="5"/>
  <c r="A26" i="5" s="1"/>
  <c r="AB27" i="5"/>
  <c r="A27" i="5" s="1"/>
  <c r="AB28" i="5"/>
  <c r="A28" i="5" s="1"/>
  <c r="G30" i="5"/>
  <c r="M30" i="5"/>
  <c r="AA29" i="5" l="1"/>
  <c r="U29" i="5"/>
  <c r="M29" i="5"/>
  <c r="W29" i="5"/>
  <c r="Q29" i="5"/>
  <c r="G29" i="5"/>
  <c r="K29" i="5"/>
  <c r="Y29" i="5"/>
  <c r="S29" i="5"/>
  <c r="O29" i="5"/>
  <c r="I29" i="5"/>
  <c r="E29" i="5"/>
  <c r="E5" i="4" l="1"/>
  <c r="M10" i="4"/>
  <c r="P29" i="4"/>
  <c r="W22" i="4" l="1"/>
  <c r="Z29" i="4"/>
  <c r="X29" i="4"/>
  <c r="N30" i="4" s="1"/>
  <c r="V29" i="4"/>
  <c r="T29" i="4"/>
  <c r="L30" i="4" s="1"/>
  <c r="R29" i="4"/>
  <c r="J30" i="4"/>
  <c r="N29" i="4"/>
  <c r="L29" i="4"/>
  <c r="H30" i="4" s="1"/>
  <c r="J29" i="4"/>
  <c r="H29" i="4"/>
  <c r="F30" i="4" s="1"/>
  <c r="F29" i="4"/>
  <c r="D29" i="4"/>
  <c r="D30" i="4" s="1"/>
  <c r="AA28" i="4"/>
  <c r="Y28" i="4"/>
  <c r="W28" i="4"/>
  <c r="U28" i="4"/>
  <c r="S28" i="4"/>
  <c r="Q28" i="4"/>
  <c r="O28" i="4"/>
  <c r="M28" i="4"/>
  <c r="K28" i="4"/>
  <c r="I28" i="4"/>
  <c r="G28" i="4"/>
  <c r="E28" i="4"/>
  <c r="AA27" i="4"/>
  <c r="Y27" i="4"/>
  <c r="W27" i="4"/>
  <c r="U27" i="4"/>
  <c r="S27" i="4"/>
  <c r="Q27" i="4"/>
  <c r="O27" i="4"/>
  <c r="M27" i="4"/>
  <c r="K27" i="4"/>
  <c r="I27" i="4"/>
  <c r="G27" i="4"/>
  <c r="E27" i="4"/>
  <c r="AA26" i="4"/>
  <c r="Y26" i="4"/>
  <c r="W26" i="4"/>
  <c r="U26" i="4"/>
  <c r="S26" i="4"/>
  <c r="Q26" i="4"/>
  <c r="O26" i="4"/>
  <c r="M26" i="4"/>
  <c r="K26" i="4"/>
  <c r="I26" i="4"/>
  <c r="G26" i="4"/>
  <c r="E26" i="4"/>
  <c r="AA25" i="4"/>
  <c r="Y25" i="4"/>
  <c r="W25" i="4"/>
  <c r="U25" i="4"/>
  <c r="S25" i="4"/>
  <c r="Q25" i="4"/>
  <c r="O25" i="4"/>
  <c r="M25" i="4"/>
  <c r="K25" i="4"/>
  <c r="I25" i="4"/>
  <c r="G25" i="4"/>
  <c r="E25" i="4"/>
  <c r="AA24" i="4"/>
  <c r="Y24" i="4"/>
  <c r="W24" i="4"/>
  <c r="U24" i="4"/>
  <c r="S24" i="4"/>
  <c r="Q24" i="4"/>
  <c r="O24" i="4"/>
  <c r="M24" i="4"/>
  <c r="K24" i="4"/>
  <c r="I24" i="4"/>
  <c r="G24" i="4"/>
  <c r="E24" i="4"/>
  <c r="AA22" i="4"/>
  <c r="Y22" i="4"/>
  <c r="U22" i="4"/>
  <c r="S22" i="4"/>
  <c r="Q22" i="4"/>
  <c r="O22" i="4"/>
  <c r="M22" i="4"/>
  <c r="K22" i="4"/>
  <c r="I22" i="4"/>
  <c r="G22" i="4"/>
  <c r="E22" i="4"/>
  <c r="AA21" i="4"/>
  <c r="Y21" i="4"/>
  <c r="W21" i="4"/>
  <c r="U21" i="4"/>
  <c r="S21" i="4"/>
  <c r="Q21" i="4"/>
  <c r="O21" i="4"/>
  <c r="M21" i="4"/>
  <c r="K21" i="4"/>
  <c r="I21" i="4"/>
  <c r="G21" i="4"/>
  <c r="E21" i="4"/>
  <c r="AA17" i="4"/>
  <c r="Y17" i="4"/>
  <c r="W17" i="4"/>
  <c r="U17" i="4"/>
  <c r="S17" i="4"/>
  <c r="Q17" i="4"/>
  <c r="O17" i="4"/>
  <c r="M17" i="4"/>
  <c r="K17" i="4"/>
  <c r="I17" i="4"/>
  <c r="G17" i="4"/>
  <c r="E17" i="4"/>
  <c r="AA13" i="4"/>
  <c r="Y13" i="4"/>
  <c r="W13" i="4"/>
  <c r="U13" i="4"/>
  <c r="S13" i="4"/>
  <c r="Q13" i="4"/>
  <c r="O13" i="4"/>
  <c r="M13" i="4"/>
  <c r="K13" i="4"/>
  <c r="I13" i="4"/>
  <c r="G13" i="4"/>
  <c r="E13" i="4"/>
  <c r="AA6" i="4"/>
  <c r="Y6" i="4"/>
  <c r="W6" i="4"/>
  <c r="U6" i="4"/>
  <c r="S6" i="4"/>
  <c r="Q6" i="4"/>
  <c r="O6" i="4"/>
  <c r="M6" i="4"/>
  <c r="K6" i="4"/>
  <c r="I6" i="4"/>
  <c r="G6" i="4"/>
  <c r="E6" i="4"/>
  <c r="AA8" i="4"/>
  <c r="Y8" i="4"/>
  <c r="W8" i="4"/>
  <c r="U8" i="4"/>
  <c r="S8" i="4"/>
  <c r="Q8" i="4"/>
  <c r="O8" i="4"/>
  <c r="M8" i="4"/>
  <c r="K8" i="4"/>
  <c r="I8" i="4"/>
  <c r="G8" i="4"/>
  <c r="E8" i="4"/>
  <c r="AA7" i="4"/>
  <c r="Y7" i="4"/>
  <c r="W7" i="4"/>
  <c r="U7" i="4"/>
  <c r="S7" i="4"/>
  <c r="Q7" i="4"/>
  <c r="O7" i="4"/>
  <c r="M7" i="4"/>
  <c r="K7" i="4"/>
  <c r="I7" i="4"/>
  <c r="G7" i="4"/>
  <c r="E7" i="4"/>
  <c r="AA16" i="4"/>
  <c r="Y16" i="4"/>
  <c r="W16" i="4"/>
  <c r="U16" i="4"/>
  <c r="S16" i="4"/>
  <c r="Q16" i="4"/>
  <c r="O16" i="4"/>
  <c r="M16" i="4"/>
  <c r="K16" i="4"/>
  <c r="I16" i="4"/>
  <c r="G16" i="4"/>
  <c r="E16" i="4"/>
  <c r="AA14" i="4"/>
  <c r="Y14" i="4"/>
  <c r="W14" i="4"/>
  <c r="U14" i="4"/>
  <c r="S14" i="4"/>
  <c r="Q14" i="4"/>
  <c r="O14" i="4"/>
  <c r="M14" i="4"/>
  <c r="K14" i="4"/>
  <c r="I14" i="4"/>
  <c r="G14" i="4"/>
  <c r="E14" i="4"/>
  <c r="AA15" i="4"/>
  <c r="Y15" i="4"/>
  <c r="W15" i="4"/>
  <c r="U15" i="4"/>
  <c r="S15" i="4"/>
  <c r="Q15" i="4"/>
  <c r="O15" i="4"/>
  <c r="M15" i="4"/>
  <c r="K15" i="4"/>
  <c r="I15" i="4"/>
  <c r="G15" i="4"/>
  <c r="E15" i="4"/>
  <c r="AA19" i="4"/>
  <c r="Y19" i="4"/>
  <c r="W19" i="4"/>
  <c r="U19" i="4"/>
  <c r="S19" i="4"/>
  <c r="Q19" i="4"/>
  <c r="O19" i="4"/>
  <c r="M19" i="4"/>
  <c r="K19" i="4"/>
  <c r="I19" i="4"/>
  <c r="G19" i="4"/>
  <c r="E19" i="4"/>
  <c r="AA10" i="4"/>
  <c r="Y10" i="4"/>
  <c r="W10" i="4"/>
  <c r="U10" i="4"/>
  <c r="S10" i="4"/>
  <c r="Q10" i="4"/>
  <c r="O10" i="4"/>
  <c r="K10" i="4"/>
  <c r="I10" i="4"/>
  <c r="G10" i="4"/>
  <c r="E10" i="4"/>
  <c r="AA11" i="4"/>
  <c r="Y11" i="4"/>
  <c r="W11" i="4"/>
  <c r="U11" i="4"/>
  <c r="S11" i="4"/>
  <c r="Q11" i="4"/>
  <c r="O11" i="4"/>
  <c r="M11" i="4"/>
  <c r="K11" i="4"/>
  <c r="I11" i="4"/>
  <c r="G11" i="4"/>
  <c r="E11" i="4"/>
  <c r="AA9" i="4"/>
  <c r="Y9" i="4"/>
  <c r="W9" i="4"/>
  <c r="U9" i="4"/>
  <c r="S9" i="4"/>
  <c r="Q9" i="4"/>
  <c r="O9" i="4"/>
  <c r="M9" i="4"/>
  <c r="K9" i="4"/>
  <c r="I9" i="4"/>
  <c r="G9" i="4"/>
  <c r="E9" i="4"/>
  <c r="AA12" i="4"/>
  <c r="Y12" i="4"/>
  <c r="W12" i="4"/>
  <c r="U12" i="4"/>
  <c r="S12" i="4"/>
  <c r="Q12" i="4"/>
  <c r="O12" i="4"/>
  <c r="M12" i="4"/>
  <c r="K12" i="4"/>
  <c r="I12" i="4"/>
  <c r="G12" i="4"/>
  <c r="E12" i="4"/>
  <c r="AA18" i="4"/>
  <c r="Y18" i="4"/>
  <c r="W18" i="4"/>
  <c r="U18" i="4"/>
  <c r="S18" i="4"/>
  <c r="Q18" i="4"/>
  <c r="O18" i="4"/>
  <c r="M18" i="4"/>
  <c r="K18" i="4"/>
  <c r="I18" i="4"/>
  <c r="G18" i="4"/>
  <c r="E18" i="4"/>
  <c r="AA5" i="4"/>
  <c r="Y5" i="4"/>
  <c r="W5" i="4"/>
  <c r="U5" i="4"/>
  <c r="S5" i="4"/>
  <c r="Q5" i="4"/>
  <c r="O5" i="4"/>
  <c r="M5" i="4"/>
  <c r="K5" i="4"/>
  <c r="I5" i="4"/>
  <c r="G5" i="4"/>
  <c r="AA20" i="4"/>
  <c r="Y20" i="4"/>
  <c r="W20" i="4"/>
  <c r="U20" i="4"/>
  <c r="S20" i="4"/>
  <c r="Q20" i="4"/>
  <c r="O20" i="4"/>
  <c r="M20" i="4"/>
  <c r="K20" i="4"/>
  <c r="I20" i="4"/>
  <c r="G20" i="4"/>
  <c r="E20" i="4"/>
  <c r="AA23" i="4"/>
  <c r="Y23" i="4"/>
  <c r="W23" i="4"/>
  <c r="U23" i="4"/>
  <c r="S23" i="4"/>
  <c r="Q23" i="4"/>
  <c r="O23" i="4"/>
  <c r="M23" i="4"/>
  <c r="K23" i="4"/>
  <c r="I23" i="4"/>
  <c r="G23" i="4"/>
  <c r="E23" i="4"/>
  <c r="AB23" i="4" l="1"/>
  <c r="AB20" i="4"/>
  <c r="AB5" i="4"/>
  <c r="AB18" i="4"/>
  <c r="AB12" i="4"/>
  <c r="AB9" i="4"/>
  <c r="AB11" i="4"/>
  <c r="AB10" i="4"/>
  <c r="AB19" i="4"/>
  <c r="AB15" i="4"/>
  <c r="AB14" i="4"/>
  <c r="AB16" i="4"/>
  <c r="AB7" i="4"/>
  <c r="AB8" i="4"/>
  <c r="AB6" i="4"/>
  <c r="AB13" i="4"/>
  <c r="AB17" i="4"/>
  <c r="AB21" i="4"/>
  <c r="AB22" i="4"/>
  <c r="AB24" i="4"/>
  <c r="A24" i="4" s="1"/>
  <c r="AB25" i="4"/>
  <c r="A25" i="4" s="1"/>
  <c r="AB26" i="4"/>
  <c r="A26" i="4" s="1"/>
  <c r="AB27" i="4"/>
  <c r="A27" i="4" s="1"/>
  <c r="AB28" i="4"/>
  <c r="A28" i="4" s="1"/>
  <c r="E30" i="4"/>
  <c r="G30" i="4"/>
  <c r="I30" i="4"/>
  <c r="K30" i="4"/>
  <c r="M30" i="4"/>
  <c r="O30" i="4"/>
  <c r="A23" i="4" l="1"/>
  <c r="A22" i="4"/>
  <c r="A20" i="4"/>
  <c r="A18" i="4"/>
  <c r="A16" i="4"/>
  <c r="A14" i="4"/>
  <c r="A12" i="4"/>
  <c r="A10" i="4"/>
  <c r="A8" i="4"/>
  <c r="A6" i="4"/>
  <c r="A21" i="4"/>
  <c r="A19" i="4"/>
  <c r="A17" i="4"/>
  <c r="A15" i="4"/>
  <c r="A13" i="4"/>
  <c r="A11" i="4"/>
  <c r="A9" i="4"/>
  <c r="A7" i="4"/>
  <c r="A5" i="4"/>
  <c r="U29" i="4"/>
  <c r="M29" i="4"/>
  <c r="E29" i="4"/>
  <c r="AB29" i="4"/>
  <c r="K29" i="4"/>
  <c r="W29" i="4"/>
  <c r="O29" i="4"/>
  <c r="G29" i="4"/>
  <c r="Y29" i="4"/>
  <c r="Q29" i="4"/>
  <c r="I29" i="4"/>
  <c r="AA29" i="4"/>
  <c r="S29" i="4"/>
  <c r="AB22" i="5" l="1"/>
  <c r="A22" i="5" l="1"/>
  <c r="A12" i="5"/>
  <c r="A11" i="5"/>
  <c r="A5" i="5"/>
  <c r="A21" i="5"/>
  <c r="A7" i="5"/>
  <c r="A15" i="5"/>
  <c r="A8" i="5"/>
  <c r="A19" i="5"/>
  <c r="A10" i="5"/>
  <c r="A20" i="5"/>
  <c r="A24" i="5"/>
  <c r="A13" i="5"/>
  <c r="A6" i="5"/>
  <c r="A23" i="5"/>
  <c r="A16" i="5"/>
  <c r="A14" i="5"/>
  <c r="A18" i="5"/>
  <c r="A9" i="5"/>
  <c r="A17" i="5"/>
  <c r="AB29" i="5"/>
</calcChain>
</file>

<file path=xl/sharedStrings.xml><?xml version="1.0" encoding="utf-8"?>
<sst xmlns="http://schemas.openxmlformats.org/spreadsheetml/2006/main" count="84" uniqueCount="35">
  <si>
    <t>№ п/п</t>
  </si>
  <si>
    <t>Пилот</t>
  </si>
  <si>
    <t>КАРТ НОМЕР</t>
  </si>
  <si>
    <t>Довес</t>
  </si>
  <si>
    <t>Место</t>
  </si>
  <si>
    <t>место</t>
  </si>
  <si>
    <t>Средний ЛК</t>
  </si>
  <si>
    <t>-</t>
  </si>
  <si>
    <t>Среднее время первых лучших</t>
  </si>
  <si>
    <t>Лихошерст Алексей</t>
  </si>
  <si>
    <t>Манило Денис</t>
  </si>
  <si>
    <t>Петушков Андрей</t>
  </si>
  <si>
    <t>Шутка Виталий</t>
  </si>
  <si>
    <t>Фортуна Таня</t>
  </si>
  <si>
    <t>Стоцкий Андрей</t>
  </si>
  <si>
    <t>Фурсов Никита</t>
  </si>
  <si>
    <t>ТАБЛИЦА ГОНКИ "БЫСТРЫЙ ГОНЗАЛЕС" 09.04.2018 конфиг  1</t>
  </si>
  <si>
    <t xml:space="preserve">Пикулин Павел </t>
  </si>
  <si>
    <t xml:space="preserve">Хавило Дима </t>
  </si>
  <si>
    <t>Морозов Алексей</t>
  </si>
  <si>
    <t>Мифтахутдиноа Ильяс</t>
  </si>
  <si>
    <t>Хавило Дима</t>
  </si>
  <si>
    <t>Резанко Оля</t>
  </si>
  <si>
    <t>ТАБЛИЦА ГОНКИ "БЫСТРЫЙ ГОНЗАЛЕС" 16.04.2018 конфиг  3</t>
  </si>
  <si>
    <t>Мифтахутдинов Ильяс</t>
  </si>
  <si>
    <t>Пикулин Паша</t>
  </si>
  <si>
    <t>Ткаченко Кирилл</t>
  </si>
  <si>
    <t>Гаврилюк Олег</t>
  </si>
  <si>
    <t>Кошарук Женя</t>
  </si>
  <si>
    <t xml:space="preserve">Онащук Максим </t>
  </si>
  <si>
    <t>Линнык Владимир</t>
  </si>
  <si>
    <t>Тамберг Алексександр</t>
  </si>
  <si>
    <t>Таволжан Виталий</t>
  </si>
  <si>
    <t>Якусик Дима</t>
  </si>
  <si>
    <t>Муляр Андрейй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</si>
</sst>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3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sz val="10"/>
      <color rgb="FF242729"/>
      <name val="Consolas"/>
      <family val="3"/>
    </font>
    <font>
      <b/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0" borderId="0" xfId="1" applyFill="1" applyAlignment="1">
      <alignment horizontal="center"/>
    </xf>
    <xf numFmtId="0" fontId="3" fillId="0" borderId="3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 textRotation="90"/>
    </xf>
    <xf numFmtId="0" fontId="3" fillId="0" borderId="2" xfId="1" applyFont="1" applyFill="1" applyBorder="1" applyAlignment="1">
      <alignment horizontal="center" vertical="center" textRotation="90"/>
    </xf>
    <xf numFmtId="0" fontId="3" fillId="0" borderId="11" xfId="1" applyFont="1" applyFill="1" applyBorder="1" applyAlignment="1">
      <alignment horizontal="center" vertical="center" textRotation="90"/>
    </xf>
    <xf numFmtId="0" fontId="3" fillId="0" borderId="9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left" vertical="center" wrapText="1"/>
    </xf>
    <xf numFmtId="0" fontId="4" fillId="0" borderId="14" xfId="1" applyFont="1" applyFill="1" applyBorder="1" applyAlignment="1">
      <alignment horizontal="center" vertical="center" wrapText="1"/>
    </xf>
    <xf numFmtId="2" fontId="4" fillId="0" borderId="15" xfId="1" applyNumberFormat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2" fontId="4" fillId="0" borderId="17" xfId="1" applyNumberFormat="1" applyFont="1" applyFill="1" applyBorder="1" applyAlignment="1">
      <alignment horizontal="center" vertical="center" wrapText="1"/>
    </xf>
    <xf numFmtId="164" fontId="4" fillId="0" borderId="18" xfId="1" applyNumberFormat="1" applyFont="1" applyFill="1" applyBorder="1" applyAlignment="1">
      <alignment horizontal="center" vertical="center" wrapText="1"/>
    </xf>
    <xf numFmtId="0" fontId="1" fillId="0" borderId="0" xfId="1" applyFill="1"/>
    <xf numFmtId="0" fontId="5" fillId="0" borderId="19" xfId="1" applyFont="1" applyFill="1" applyBorder="1" applyAlignment="1">
      <alignment horizontal="left" vertical="center" wrapText="1"/>
    </xf>
    <xf numFmtId="0" fontId="4" fillId="0" borderId="20" xfId="1" applyFont="1" applyFill="1" applyBorder="1" applyAlignment="1">
      <alignment horizontal="center" vertical="center" wrapText="1"/>
    </xf>
    <xf numFmtId="2" fontId="4" fillId="0" borderId="21" xfId="1" applyNumberFormat="1" applyFont="1" applyFill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center" vertical="center" wrapText="1"/>
    </xf>
    <xf numFmtId="0" fontId="4" fillId="0" borderId="23" xfId="1" applyFont="1" applyFill="1" applyBorder="1" applyAlignment="1">
      <alignment horizontal="center" vertical="center" wrapText="1"/>
    </xf>
    <xf numFmtId="2" fontId="4" fillId="2" borderId="24" xfId="1" applyNumberFormat="1" applyFont="1" applyFill="1" applyBorder="1" applyAlignment="1">
      <alignment horizontal="center" vertical="center" wrapText="1"/>
    </xf>
    <xf numFmtId="2" fontId="4" fillId="0" borderId="24" xfId="1" applyNumberFormat="1" applyFont="1" applyFill="1" applyBorder="1" applyAlignment="1">
      <alignment horizontal="center" vertical="center" wrapText="1"/>
    </xf>
    <xf numFmtId="2" fontId="4" fillId="2" borderId="21" xfId="1" applyNumberFormat="1" applyFont="1" applyFill="1" applyBorder="1" applyAlignment="1">
      <alignment horizontal="center" vertical="center" wrapText="1"/>
    </xf>
    <xf numFmtId="0" fontId="4" fillId="0" borderId="25" xfId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center" vertical="center" wrapText="1"/>
    </xf>
    <xf numFmtId="0" fontId="5" fillId="0" borderId="27" xfId="1" applyFont="1" applyFill="1" applyBorder="1" applyAlignment="1">
      <alignment horizontal="left" vertical="center" wrapText="1"/>
    </xf>
    <xf numFmtId="0" fontId="4" fillId="0" borderId="28" xfId="1" applyFont="1" applyFill="1" applyBorder="1" applyAlignment="1">
      <alignment horizontal="center" vertical="center" wrapText="1"/>
    </xf>
    <xf numFmtId="2" fontId="4" fillId="0" borderId="29" xfId="1" applyNumberFormat="1" applyFont="1" applyFill="1" applyBorder="1" applyAlignment="1">
      <alignment horizontal="center" vertical="center" wrapText="1"/>
    </xf>
    <xf numFmtId="0" fontId="4" fillId="0" borderId="30" xfId="1" applyFont="1" applyFill="1" applyBorder="1" applyAlignment="1">
      <alignment horizontal="center" vertical="center" wrapText="1"/>
    </xf>
    <xf numFmtId="2" fontId="4" fillId="0" borderId="31" xfId="1" applyNumberFormat="1" applyFont="1" applyFill="1" applyBorder="1" applyAlignment="1">
      <alignment horizontal="center" vertical="center" wrapText="1"/>
    </xf>
    <xf numFmtId="0" fontId="4" fillId="0" borderId="32" xfId="1" applyFont="1" applyFill="1" applyBorder="1" applyAlignment="1">
      <alignment horizontal="center" vertical="center" wrapText="1"/>
    </xf>
    <xf numFmtId="2" fontId="4" fillId="0" borderId="33" xfId="1" applyNumberFormat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164" fontId="4" fillId="0" borderId="36" xfId="1" applyNumberFormat="1" applyFont="1" applyFill="1" applyBorder="1" applyAlignment="1">
      <alignment horizontal="center" vertical="center" wrapText="1"/>
    </xf>
    <xf numFmtId="1" fontId="4" fillId="0" borderId="5" xfId="1" applyNumberFormat="1" applyFont="1" applyFill="1" applyBorder="1" applyAlignment="1">
      <alignment horizontal="center" vertical="center" wrapText="1"/>
    </xf>
    <xf numFmtId="164" fontId="4" fillId="0" borderId="34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2" fontId="4" fillId="2" borderId="15" xfId="1" applyNumberFormat="1" applyFont="1" applyFill="1" applyBorder="1" applyAlignment="1">
      <alignment horizontal="center" vertical="center" wrapText="1"/>
    </xf>
    <xf numFmtId="0" fontId="1" fillId="0" borderId="0" xfId="1" applyFill="1" applyAlignment="1">
      <alignment horizontal="left"/>
    </xf>
    <xf numFmtId="0" fontId="6" fillId="0" borderId="0" xfId="1" applyFont="1" applyFill="1" applyAlignment="1">
      <alignment horizontal="left" vertical="center"/>
    </xf>
    <xf numFmtId="0" fontId="2" fillId="0" borderId="0" xfId="1" applyFont="1" applyAlignment="1">
      <alignment horizontal="center"/>
    </xf>
    <xf numFmtId="0" fontId="3" fillId="0" borderId="1" xfId="1" applyFont="1" applyFill="1" applyBorder="1" applyAlignment="1">
      <alignment horizontal="center" vertical="center" textRotation="90" wrapText="1"/>
    </xf>
    <xf numFmtId="0" fontId="3" fillId="0" borderId="6" xfId="1" applyFont="1" applyFill="1" applyBorder="1" applyAlignment="1">
      <alignment vertical="center" textRotation="90" wrapText="1"/>
    </xf>
    <xf numFmtId="0" fontId="3" fillId="0" borderId="2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4" fillId="0" borderId="34" xfId="1" applyFont="1" applyFill="1" applyBorder="1" applyAlignment="1">
      <alignment horizontal="left" vertical="center" wrapText="1"/>
    </xf>
    <xf numFmtId="0" fontId="4" fillId="0" borderId="35" xfId="1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horizontal="center" vertical="center" textRotation="90" wrapText="1"/>
    </xf>
    <xf numFmtId="0" fontId="3" fillId="3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3" fillId="3" borderId="6" xfId="1" applyFont="1" applyFill="1" applyBorder="1" applyAlignment="1">
      <alignment vertical="center" textRotation="90" wrapText="1"/>
    </xf>
    <xf numFmtId="0" fontId="1" fillId="3" borderId="7" xfId="1" applyFont="1" applyFill="1" applyBorder="1" applyAlignment="1">
      <alignment horizontal="center"/>
    </xf>
    <xf numFmtId="0" fontId="1" fillId="3" borderId="2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 textRotation="90"/>
    </xf>
    <xf numFmtId="0" fontId="3" fillId="3" borderId="2" xfId="1" applyFont="1" applyFill="1" applyBorder="1" applyAlignment="1">
      <alignment horizontal="center" vertical="center" textRotation="90"/>
    </xf>
    <xf numFmtId="0" fontId="7" fillId="3" borderId="10" xfId="1" applyFont="1" applyFill="1" applyBorder="1" applyAlignment="1">
      <alignment horizontal="center" vertical="center"/>
    </xf>
    <xf numFmtId="0" fontId="3" fillId="3" borderId="11" xfId="1" applyFont="1" applyFill="1" applyBorder="1" applyAlignment="1">
      <alignment horizontal="center" vertical="center" textRotation="90"/>
    </xf>
    <xf numFmtId="0" fontId="3" fillId="3" borderId="9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left" vertical="center" wrapText="1"/>
    </xf>
    <xf numFmtId="0" fontId="4" fillId="3" borderId="14" xfId="1" applyFont="1" applyFill="1" applyBorder="1" applyAlignment="1">
      <alignment horizontal="center" vertical="center" wrapText="1"/>
    </xf>
    <xf numFmtId="2" fontId="4" fillId="3" borderId="15" xfId="1" applyNumberFormat="1" applyFont="1" applyFill="1" applyBorder="1" applyAlignment="1">
      <alignment horizontal="center" vertical="center" wrapText="1"/>
    </xf>
    <xf numFmtId="0" fontId="4" fillId="3" borderId="16" xfId="1" applyFont="1" applyFill="1" applyBorder="1" applyAlignment="1">
      <alignment horizontal="center" vertical="center" wrapText="1"/>
    </xf>
    <xf numFmtId="2" fontId="4" fillId="3" borderId="17" xfId="1" applyNumberFormat="1" applyFont="1" applyFill="1" applyBorder="1" applyAlignment="1">
      <alignment horizontal="center" vertical="center" wrapText="1"/>
    </xf>
    <xf numFmtId="164" fontId="4" fillId="3" borderId="18" xfId="1" applyNumberFormat="1" applyFont="1" applyFill="1" applyBorder="1" applyAlignment="1">
      <alignment horizontal="center" vertical="center" wrapText="1"/>
    </xf>
    <xf numFmtId="0" fontId="5" fillId="3" borderId="19" xfId="1" applyFont="1" applyFill="1" applyBorder="1" applyAlignment="1">
      <alignment horizontal="left" vertical="center" wrapText="1"/>
    </xf>
    <xf numFmtId="0" fontId="4" fillId="3" borderId="20" xfId="1" applyFont="1" applyFill="1" applyBorder="1" applyAlignment="1">
      <alignment horizontal="center" vertical="center" wrapText="1"/>
    </xf>
    <xf numFmtId="2" fontId="4" fillId="3" borderId="21" xfId="1" applyNumberFormat="1" applyFont="1" applyFill="1" applyBorder="1" applyAlignment="1">
      <alignment horizontal="center" vertical="center" wrapText="1"/>
    </xf>
    <xf numFmtId="0" fontId="4" fillId="3" borderId="22" xfId="1" applyFont="1" applyFill="1" applyBorder="1" applyAlignment="1">
      <alignment horizontal="center" vertical="center" wrapText="1"/>
    </xf>
    <xf numFmtId="0" fontId="4" fillId="3" borderId="23" xfId="1" applyFont="1" applyFill="1" applyBorder="1" applyAlignment="1">
      <alignment horizontal="center" vertical="center" wrapText="1"/>
    </xf>
    <xf numFmtId="2" fontId="4" fillId="3" borderId="24" xfId="1" applyNumberFormat="1" applyFont="1" applyFill="1" applyBorder="1" applyAlignment="1">
      <alignment horizontal="center" vertical="center" wrapText="1"/>
    </xf>
    <xf numFmtId="0" fontId="4" fillId="3" borderId="25" xfId="1" applyFont="1" applyFill="1" applyBorder="1" applyAlignment="1">
      <alignment horizontal="center" vertical="center" wrapText="1"/>
    </xf>
    <xf numFmtId="0" fontId="4" fillId="3" borderId="26" xfId="1" applyFont="1" applyFill="1" applyBorder="1" applyAlignment="1">
      <alignment horizontal="center" vertical="center" wrapText="1"/>
    </xf>
    <xf numFmtId="0" fontId="5" fillId="3" borderId="27" xfId="1" applyFont="1" applyFill="1" applyBorder="1" applyAlignment="1">
      <alignment horizontal="left" vertical="center" wrapText="1"/>
    </xf>
    <xf numFmtId="0" fontId="4" fillId="3" borderId="28" xfId="1" applyFont="1" applyFill="1" applyBorder="1" applyAlignment="1">
      <alignment horizontal="center" vertical="center" wrapText="1"/>
    </xf>
    <xf numFmtId="2" fontId="4" fillId="3" borderId="29" xfId="1" applyNumberFormat="1" applyFont="1" applyFill="1" applyBorder="1" applyAlignment="1">
      <alignment horizontal="center" vertical="center" wrapText="1"/>
    </xf>
    <xf numFmtId="0" fontId="4" fillId="3" borderId="30" xfId="1" applyFont="1" applyFill="1" applyBorder="1" applyAlignment="1">
      <alignment horizontal="center" vertical="center" wrapText="1"/>
    </xf>
    <xf numFmtId="2" fontId="4" fillId="3" borderId="31" xfId="1" applyNumberFormat="1" applyFont="1" applyFill="1" applyBorder="1" applyAlignment="1">
      <alignment horizontal="center" vertical="center" wrapText="1"/>
    </xf>
    <xf numFmtId="0" fontId="4" fillId="3" borderId="32" xfId="1" applyFont="1" applyFill="1" applyBorder="1" applyAlignment="1">
      <alignment horizontal="center" vertical="center" wrapText="1"/>
    </xf>
    <xf numFmtId="2" fontId="4" fillId="3" borderId="33" xfId="1" applyNumberFormat="1" applyFont="1" applyFill="1" applyBorder="1" applyAlignment="1">
      <alignment horizontal="center" vertical="center" wrapText="1"/>
    </xf>
    <xf numFmtId="0" fontId="4" fillId="3" borderId="34" xfId="1" applyFont="1" applyFill="1" applyBorder="1" applyAlignment="1">
      <alignment horizontal="left" vertical="center" wrapText="1"/>
    </xf>
    <xf numFmtId="0" fontId="4" fillId="3" borderId="35" xfId="1" applyFont="1" applyFill="1" applyBorder="1" applyAlignment="1">
      <alignment horizontal="left" vertical="center" wrapText="1"/>
    </xf>
    <xf numFmtId="0" fontId="4" fillId="3" borderId="5" xfId="1" applyFont="1" applyFill="1" applyBorder="1" applyAlignment="1">
      <alignment horizontal="center" vertical="center" wrapText="1"/>
    </xf>
    <xf numFmtId="164" fontId="4" fillId="3" borderId="36" xfId="1" applyNumberFormat="1" applyFont="1" applyFill="1" applyBorder="1" applyAlignment="1">
      <alignment horizontal="center" vertical="center" wrapText="1"/>
    </xf>
    <xf numFmtId="1" fontId="4" fillId="3" borderId="5" xfId="1" applyNumberFormat="1" applyFont="1" applyFill="1" applyBorder="1" applyAlignment="1">
      <alignment horizontal="center" vertical="center" wrapText="1"/>
    </xf>
    <xf numFmtId="164" fontId="4" fillId="3" borderId="34" xfId="1" applyNumberFormat="1" applyFont="1" applyFill="1" applyBorder="1" applyAlignment="1">
      <alignment horizontal="center" vertical="center" wrapText="1"/>
    </xf>
    <xf numFmtId="164" fontId="4" fillId="3" borderId="5" xfId="1" applyNumberFormat="1" applyFont="1" applyFill="1" applyBorder="1" applyAlignment="1">
      <alignment horizontal="center" vertical="center" wrapText="1"/>
    </xf>
    <xf numFmtId="0" fontId="1" fillId="3" borderId="0" xfId="1" applyFill="1"/>
    <xf numFmtId="0" fontId="6" fillId="3" borderId="0" xfId="1" applyFont="1" applyFill="1" applyAlignment="1">
      <alignment horizontal="left" vertical="center"/>
    </xf>
    <xf numFmtId="0" fontId="4" fillId="2" borderId="23" xfId="1" applyFont="1" applyFill="1" applyBorder="1" applyAlignment="1">
      <alignment horizontal="center" vertical="center" wrapText="1"/>
    </xf>
    <xf numFmtId="0" fontId="4" fillId="2" borderId="22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FF0000"/>
      <color rgb="FF66FFFF"/>
      <color rgb="FF9933FF"/>
      <color rgb="FFFFFF66"/>
      <color rgb="FFCCFF66"/>
      <color rgb="FFFF66CC"/>
      <color rgb="FFCCFF33"/>
      <color rgb="FFFF99FF"/>
      <color rgb="FF00FF00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C31"/>
  <sheetViews>
    <sheetView zoomScale="60" zoomScaleNormal="60" workbookViewId="0">
      <selection activeCell="E29" sqref="E29"/>
    </sheetView>
  </sheetViews>
  <sheetFormatPr defaultColWidth="8.85546875" defaultRowHeight="12.75" x14ac:dyDescent="0.2"/>
  <cols>
    <col min="1" max="1" width="6.140625" style="1" customWidth="1"/>
    <col min="2" max="2" width="26.4257812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.28515625" style="18" customWidth="1"/>
    <col min="9" max="9" width="4.7109375" style="18" customWidth="1"/>
    <col min="10" max="10" width="8.28515625" style="18" customWidth="1"/>
    <col min="11" max="11" width="4.7109375" style="18" customWidth="1"/>
    <col min="12" max="12" width="8.28515625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7.85546875" style="18" customWidth="1"/>
    <col min="21" max="21" width="4.7109375" style="18" customWidth="1"/>
    <col min="22" max="22" width="8.42578125" style="18" customWidth="1"/>
    <col min="23" max="23" width="4.7109375" style="18" customWidth="1"/>
    <col min="24" max="24" width="8.7109375" style="18" customWidth="1"/>
    <col min="25" max="25" width="4.7109375" style="18" customWidth="1"/>
    <col min="26" max="26" width="7.85546875" style="18" hidden="1" customWidth="1"/>
    <col min="27" max="27" width="4.7109375" style="18" hidden="1" customWidth="1"/>
    <col min="28" max="28" width="10.85546875" style="1" customWidth="1"/>
    <col min="29" max="16384" width="8.85546875" style="1"/>
  </cols>
  <sheetData>
    <row r="1" spans="1:29" ht="16.5" x14ac:dyDescent="0.25">
      <c r="A1" s="46" t="s">
        <v>16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47" t="s">
        <v>0</v>
      </c>
      <c r="B3" s="49" t="s">
        <v>1</v>
      </c>
      <c r="C3" s="4"/>
      <c r="D3" s="51" t="s">
        <v>2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"/>
    </row>
    <row r="4" spans="1:29" ht="28.5" customHeight="1" thickBot="1" x14ac:dyDescent="0.25">
      <c r="A4" s="48"/>
      <c r="B4" s="50"/>
      <c r="C4" s="6" t="s">
        <v>3</v>
      </c>
      <c r="D4" s="41">
        <v>1</v>
      </c>
      <c r="E4" s="7" t="s">
        <v>4</v>
      </c>
      <c r="F4" s="41">
        <v>2</v>
      </c>
      <c r="G4" s="8" t="s">
        <v>4</v>
      </c>
      <c r="H4" s="41">
        <v>3</v>
      </c>
      <c r="I4" s="8" t="s">
        <v>4</v>
      </c>
      <c r="J4" s="41">
        <v>4</v>
      </c>
      <c r="K4" s="8" t="s">
        <v>4</v>
      </c>
      <c r="L4" s="41">
        <v>5</v>
      </c>
      <c r="M4" s="8"/>
      <c r="N4" s="41">
        <v>6</v>
      </c>
      <c r="O4" s="8" t="s">
        <v>4</v>
      </c>
      <c r="P4" s="41">
        <v>7</v>
      </c>
      <c r="Q4" s="8" t="s">
        <v>4</v>
      </c>
      <c r="R4" s="41">
        <v>8</v>
      </c>
      <c r="S4" s="8" t="s">
        <v>4</v>
      </c>
      <c r="T4" s="41">
        <v>9</v>
      </c>
      <c r="U4" s="8" t="s">
        <v>4</v>
      </c>
      <c r="V4" s="41">
        <v>13</v>
      </c>
      <c r="W4" s="8" t="s">
        <v>4</v>
      </c>
      <c r="X4" s="41">
        <v>33</v>
      </c>
      <c r="Y4" s="8" t="s">
        <v>4</v>
      </c>
      <c r="Z4" s="42"/>
      <c r="AA4" s="9" t="s">
        <v>5</v>
      </c>
      <c r="AB4" s="10" t="s">
        <v>6</v>
      </c>
    </row>
    <row r="5" spans="1:29" ht="30" customHeight="1" thickBot="1" x14ac:dyDescent="0.25">
      <c r="A5" s="11">
        <f ca="1">RANK(AB5,AB$5:OFFSET(AB$5,0,0,COUNTA(B$5:B$23)),1)</f>
        <v>1</v>
      </c>
      <c r="B5" s="12" t="s">
        <v>17</v>
      </c>
      <c r="C5" s="13">
        <v>7.5</v>
      </c>
      <c r="D5" s="43">
        <v>40.51</v>
      </c>
      <c r="E5" s="11">
        <f t="shared" ref="E5:E28" si="0">RANK(D5,D$5:D$28,1)</f>
        <v>4</v>
      </c>
      <c r="F5" s="14">
        <v>40.25</v>
      </c>
      <c r="G5" s="15">
        <f t="shared" ref="G5:G28" si="1">RANK(F5,F$5:F$28,1)</f>
        <v>8</v>
      </c>
      <c r="H5" s="16">
        <v>40.32</v>
      </c>
      <c r="I5" s="15">
        <f t="shared" ref="I5:I28" si="2">RANK(H5,H$5:H$28,1)</f>
        <v>4</v>
      </c>
      <c r="J5" s="16">
        <v>39.75</v>
      </c>
      <c r="K5" s="15">
        <f t="shared" ref="K5:K28" si="3">RANK(J5,J$5:J$28,1)</f>
        <v>6</v>
      </c>
      <c r="L5" s="16">
        <v>40.200000000000003</v>
      </c>
      <c r="M5" s="15">
        <f t="shared" ref="M5:M28" si="4">RANK(L5,L$5:L$28,1)</f>
        <v>3</v>
      </c>
      <c r="N5" s="14">
        <v>40.130000000000003</v>
      </c>
      <c r="O5" s="15">
        <f t="shared" ref="O5:O28" si="5">RANK(N5,N$5:N$28,1)</f>
        <v>3</v>
      </c>
      <c r="P5" s="16">
        <v>40.18</v>
      </c>
      <c r="Q5" s="15">
        <f t="shared" ref="Q5:Q28" si="6">RANK(P5,P$5:P$28,1)</f>
        <v>1</v>
      </c>
      <c r="R5" s="16">
        <v>39.96</v>
      </c>
      <c r="S5" s="15">
        <f t="shared" ref="S5:S28" si="7">RANK(R5,R$5:R$28,1)</f>
        <v>1</v>
      </c>
      <c r="T5" s="16">
        <v>40.07</v>
      </c>
      <c r="U5" s="15">
        <f t="shared" ref="U5:U28" si="8">RANK(T5,T$5:T$28,1)</f>
        <v>2</v>
      </c>
      <c r="V5" s="14">
        <v>40.15</v>
      </c>
      <c r="W5" s="15">
        <f t="shared" ref="W5:W28" si="9">RANK(V5,V$5:V$28,1)</f>
        <v>4</v>
      </c>
      <c r="X5" s="16">
        <v>39.82</v>
      </c>
      <c r="Y5" s="15">
        <f t="shared" ref="Y5:Y28" si="10">RANK(X5,X$5:X$28,1)</f>
        <v>1</v>
      </c>
      <c r="Z5" s="16"/>
      <c r="AA5" s="15" t="e">
        <f t="shared" ref="AA5:AA28" si="11">RANK(Z5,Z$5:Z$28,1)</f>
        <v>#N/A</v>
      </c>
      <c r="AB5" s="17">
        <f t="shared" ref="AB5:AB15" si="12">AVERAGEIF(D5:AA5,"&gt;25")</f>
        <v>40.121818181818178</v>
      </c>
      <c r="AC5" s="18"/>
    </row>
    <row r="6" spans="1:29" ht="30" customHeight="1" thickBot="1" x14ac:dyDescent="0.25">
      <c r="A6" s="11">
        <f ca="1">RANK(AB6,AB$5:OFFSET(AB$5,0,0,COUNTA(B$5:B$23)),1)</f>
        <v>2</v>
      </c>
      <c r="B6" s="19" t="s">
        <v>18</v>
      </c>
      <c r="C6" s="20">
        <v>10</v>
      </c>
      <c r="D6" s="21">
        <v>40.450000000000003</v>
      </c>
      <c r="E6" s="22">
        <f t="shared" si="0"/>
        <v>1</v>
      </c>
      <c r="F6" s="21">
        <v>40.11</v>
      </c>
      <c r="G6" s="23">
        <f t="shared" si="1"/>
        <v>4</v>
      </c>
      <c r="H6" s="25">
        <v>40.11</v>
      </c>
      <c r="I6" s="23">
        <f t="shared" si="2"/>
        <v>1</v>
      </c>
      <c r="J6" s="24">
        <v>39.57</v>
      </c>
      <c r="K6" s="23">
        <f t="shared" si="3"/>
        <v>3</v>
      </c>
      <c r="L6" s="25">
        <v>40.409999999999997</v>
      </c>
      <c r="M6" s="23">
        <f t="shared" si="4"/>
        <v>5</v>
      </c>
      <c r="N6" s="21">
        <v>40.229999999999997</v>
      </c>
      <c r="O6" s="23">
        <f t="shared" si="5"/>
        <v>5</v>
      </c>
      <c r="P6" s="25">
        <v>40.21</v>
      </c>
      <c r="Q6" s="23">
        <f t="shared" si="6"/>
        <v>2</v>
      </c>
      <c r="R6" s="25">
        <v>40.090000000000003</v>
      </c>
      <c r="S6" s="23">
        <f t="shared" si="7"/>
        <v>2</v>
      </c>
      <c r="T6" s="25">
        <v>40.5</v>
      </c>
      <c r="U6" s="23">
        <f t="shared" si="8"/>
        <v>7</v>
      </c>
      <c r="V6" s="21">
        <v>40.200000000000003</v>
      </c>
      <c r="W6" s="23">
        <f t="shared" si="9"/>
        <v>6</v>
      </c>
      <c r="X6" s="25">
        <v>39.840000000000003</v>
      </c>
      <c r="Y6" s="23">
        <f t="shared" si="10"/>
        <v>2</v>
      </c>
      <c r="Z6" s="25"/>
      <c r="AA6" s="23" t="e">
        <f t="shared" si="11"/>
        <v>#N/A</v>
      </c>
      <c r="AB6" s="17">
        <f t="shared" si="12"/>
        <v>40.156363636363629</v>
      </c>
      <c r="AC6" s="18"/>
    </row>
    <row r="7" spans="1:29" ht="30" customHeight="1" thickBot="1" x14ac:dyDescent="0.25">
      <c r="A7" s="11">
        <f ca="1">RANK(AB7,AB$5:OFFSET(AB$5,0,0,COUNTA(B$5:B$23)),1)</f>
        <v>3</v>
      </c>
      <c r="B7" s="19" t="s">
        <v>12</v>
      </c>
      <c r="C7" s="20" t="s">
        <v>7</v>
      </c>
      <c r="D7" s="21">
        <v>40.450000000000003</v>
      </c>
      <c r="E7" s="22">
        <f t="shared" si="0"/>
        <v>1</v>
      </c>
      <c r="F7" s="21">
        <v>39.96</v>
      </c>
      <c r="G7" s="23">
        <f t="shared" si="1"/>
        <v>1</v>
      </c>
      <c r="H7" s="25">
        <v>40.49</v>
      </c>
      <c r="I7" s="23">
        <f t="shared" si="2"/>
        <v>6</v>
      </c>
      <c r="J7" s="25">
        <v>39.42</v>
      </c>
      <c r="K7" s="23">
        <f t="shared" si="3"/>
        <v>1</v>
      </c>
      <c r="L7" s="25">
        <v>40.11</v>
      </c>
      <c r="M7" s="23">
        <f t="shared" si="4"/>
        <v>1</v>
      </c>
      <c r="N7" s="21">
        <v>40.29</v>
      </c>
      <c r="O7" s="23">
        <f t="shared" si="5"/>
        <v>6</v>
      </c>
      <c r="P7" s="24">
        <v>40.49</v>
      </c>
      <c r="Q7" s="23">
        <f t="shared" si="6"/>
        <v>7</v>
      </c>
      <c r="R7" s="25">
        <v>40.700000000000003</v>
      </c>
      <c r="S7" s="23">
        <f t="shared" si="7"/>
        <v>9</v>
      </c>
      <c r="T7" s="25">
        <v>40.200000000000003</v>
      </c>
      <c r="U7" s="23">
        <f t="shared" si="8"/>
        <v>4</v>
      </c>
      <c r="V7" s="21">
        <v>40</v>
      </c>
      <c r="W7" s="23">
        <f t="shared" si="9"/>
        <v>2</v>
      </c>
      <c r="X7" s="25">
        <v>39.94</v>
      </c>
      <c r="Y7" s="23">
        <f t="shared" si="10"/>
        <v>5</v>
      </c>
      <c r="Z7" s="25"/>
      <c r="AA7" s="23" t="e">
        <f t="shared" si="11"/>
        <v>#N/A</v>
      </c>
      <c r="AB7" s="17">
        <f t="shared" si="12"/>
        <v>40.18636363636363</v>
      </c>
      <c r="AC7" s="18"/>
    </row>
    <row r="8" spans="1:29" ht="30" customHeight="1" thickBot="1" x14ac:dyDescent="0.25">
      <c r="A8" s="11">
        <f ca="1">RANK(AB8,AB$5:OFFSET(AB$5,0,0,COUNTA(B$5:B$23)),1)</f>
        <v>4</v>
      </c>
      <c r="B8" s="19" t="s">
        <v>10</v>
      </c>
      <c r="C8" s="20" t="s">
        <v>7</v>
      </c>
      <c r="D8" s="21">
        <v>40.83</v>
      </c>
      <c r="E8" s="22">
        <f t="shared" si="0"/>
        <v>8</v>
      </c>
      <c r="F8" s="21">
        <v>40.04</v>
      </c>
      <c r="G8" s="23">
        <f t="shared" si="1"/>
        <v>3</v>
      </c>
      <c r="H8" s="25">
        <v>40.159999999999997</v>
      </c>
      <c r="I8" s="23">
        <f t="shared" si="2"/>
        <v>2</v>
      </c>
      <c r="J8" s="25">
        <v>39.56</v>
      </c>
      <c r="K8" s="23">
        <f t="shared" si="3"/>
        <v>2</v>
      </c>
      <c r="L8" s="25">
        <v>40.24</v>
      </c>
      <c r="M8" s="23">
        <f t="shared" si="4"/>
        <v>4</v>
      </c>
      <c r="N8" s="21">
        <v>40.11</v>
      </c>
      <c r="O8" s="23">
        <f t="shared" si="5"/>
        <v>2</v>
      </c>
      <c r="P8" s="25">
        <v>40.25</v>
      </c>
      <c r="Q8" s="23">
        <f t="shared" si="6"/>
        <v>3</v>
      </c>
      <c r="R8" s="25">
        <v>40.17</v>
      </c>
      <c r="S8" s="23">
        <f t="shared" si="7"/>
        <v>4</v>
      </c>
      <c r="T8" s="24">
        <v>40.32</v>
      </c>
      <c r="U8" s="23">
        <f t="shared" si="8"/>
        <v>5</v>
      </c>
      <c r="V8" s="21">
        <v>40.42</v>
      </c>
      <c r="W8" s="23">
        <f t="shared" si="9"/>
        <v>8</v>
      </c>
      <c r="X8" s="25">
        <v>40.020000000000003</v>
      </c>
      <c r="Y8" s="23">
        <f t="shared" si="10"/>
        <v>7</v>
      </c>
      <c r="Z8" s="25"/>
      <c r="AA8" s="23" t="e">
        <f t="shared" si="11"/>
        <v>#N/A</v>
      </c>
      <c r="AB8" s="17">
        <f t="shared" si="12"/>
        <v>40.192727272727275</v>
      </c>
      <c r="AC8" s="18"/>
    </row>
    <row r="9" spans="1:29" ht="30" customHeight="1" thickBot="1" x14ac:dyDescent="0.25">
      <c r="A9" s="11">
        <f ca="1">RANK(AB9,AB$5:OFFSET(AB$5,0,0,COUNTA(B$5:B$23)),1)</f>
        <v>5</v>
      </c>
      <c r="B9" s="19" t="s">
        <v>14</v>
      </c>
      <c r="C9" s="20">
        <v>15</v>
      </c>
      <c r="D9" s="21">
        <v>40.53</v>
      </c>
      <c r="E9" s="22">
        <f t="shared" si="0"/>
        <v>5</v>
      </c>
      <c r="F9" s="26">
        <v>40.17</v>
      </c>
      <c r="G9" s="23">
        <f t="shared" si="1"/>
        <v>6</v>
      </c>
      <c r="H9" s="25">
        <v>40.28</v>
      </c>
      <c r="I9" s="23">
        <f t="shared" si="2"/>
        <v>3</v>
      </c>
      <c r="J9" s="25">
        <v>39.93</v>
      </c>
      <c r="K9" s="23">
        <f t="shared" si="3"/>
        <v>7</v>
      </c>
      <c r="L9" s="25">
        <v>40.450000000000003</v>
      </c>
      <c r="M9" s="23">
        <f t="shared" si="4"/>
        <v>7</v>
      </c>
      <c r="N9" s="21">
        <v>40.21</v>
      </c>
      <c r="O9" s="23">
        <f t="shared" si="5"/>
        <v>4</v>
      </c>
      <c r="P9" s="25">
        <v>40.409999999999997</v>
      </c>
      <c r="Q9" s="23">
        <f t="shared" si="6"/>
        <v>5</v>
      </c>
      <c r="R9" s="25">
        <v>40.42</v>
      </c>
      <c r="S9" s="23">
        <f t="shared" si="7"/>
        <v>6</v>
      </c>
      <c r="T9" s="25">
        <v>40.46</v>
      </c>
      <c r="U9" s="23">
        <f t="shared" si="8"/>
        <v>6</v>
      </c>
      <c r="V9" s="21">
        <v>39.96</v>
      </c>
      <c r="W9" s="23">
        <f t="shared" si="9"/>
        <v>1</v>
      </c>
      <c r="X9" s="25">
        <v>39.85</v>
      </c>
      <c r="Y9" s="23">
        <f t="shared" si="10"/>
        <v>3</v>
      </c>
      <c r="Z9" s="25"/>
      <c r="AA9" s="23" t="e">
        <f t="shared" si="11"/>
        <v>#N/A</v>
      </c>
      <c r="AB9" s="17">
        <f t="shared" si="12"/>
        <v>40.242727272727272</v>
      </c>
      <c r="AC9" s="18"/>
    </row>
    <row r="10" spans="1:29" ht="30" customHeight="1" thickBot="1" x14ac:dyDescent="0.25">
      <c r="A10" s="11">
        <f ca="1">RANK(AB10,AB$5:OFFSET(AB$5,0,0,COUNTA(B$5:B$23)),1)</f>
        <v>6</v>
      </c>
      <c r="B10" s="19" t="s">
        <v>11</v>
      </c>
      <c r="C10" s="20" t="s">
        <v>7</v>
      </c>
      <c r="D10" s="21">
        <v>40.5</v>
      </c>
      <c r="E10" s="22">
        <f t="shared" si="0"/>
        <v>3</v>
      </c>
      <c r="F10" s="21">
        <v>40.24</v>
      </c>
      <c r="G10" s="23">
        <f t="shared" si="1"/>
        <v>7</v>
      </c>
      <c r="H10" s="25">
        <v>40.68</v>
      </c>
      <c r="I10" s="23">
        <f t="shared" si="2"/>
        <v>8</v>
      </c>
      <c r="J10" s="25">
        <v>39.68</v>
      </c>
      <c r="K10" s="23">
        <f t="shared" si="3"/>
        <v>4</v>
      </c>
      <c r="L10" s="24">
        <v>40.43</v>
      </c>
      <c r="M10" s="23">
        <f t="shared" si="4"/>
        <v>6</v>
      </c>
      <c r="N10" s="21">
        <v>40.479999999999997</v>
      </c>
      <c r="O10" s="23">
        <f t="shared" si="5"/>
        <v>9</v>
      </c>
      <c r="P10" s="25">
        <v>40.33</v>
      </c>
      <c r="Q10" s="23">
        <f t="shared" si="6"/>
        <v>4</v>
      </c>
      <c r="R10" s="25">
        <v>40.229999999999997</v>
      </c>
      <c r="S10" s="23">
        <f t="shared" si="7"/>
        <v>5</v>
      </c>
      <c r="T10" s="25">
        <v>40.15</v>
      </c>
      <c r="U10" s="23">
        <f t="shared" si="8"/>
        <v>3</v>
      </c>
      <c r="V10" s="21">
        <v>40.17</v>
      </c>
      <c r="W10" s="23">
        <f t="shared" si="9"/>
        <v>5</v>
      </c>
      <c r="X10" s="25">
        <v>39.950000000000003</v>
      </c>
      <c r="Y10" s="23">
        <f t="shared" si="10"/>
        <v>6</v>
      </c>
      <c r="Z10" s="25"/>
      <c r="AA10" s="23" t="e">
        <f t="shared" si="11"/>
        <v>#N/A</v>
      </c>
      <c r="AB10" s="17">
        <f t="shared" si="12"/>
        <v>40.258181818181818</v>
      </c>
      <c r="AC10" s="18"/>
    </row>
    <row r="11" spans="1:29" ht="30" customHeight="1" thickBot="1" x14ac:dyDescent="0.25">
      <c r="A11" s="11">
        <f ca="1">RANK(AB11,AB$5:OFFSET(AB$5,0,0,COUNTA(B$5:B$23)),1)</f>
        <v>7</v>
      </c>
      <c r="B11" s="19" t="s">
        <v>20</v>
      </c>
      <c r="C11" s="20" t="s">
        <v>7</v>
      </c>
      <c r="D11" s="21">
        <v>40.770000000000003</v>
      </c>
      <c r="E11" s="22">
        <f t="shared" si="0"/>
        <v>7</v>
      </c>
      <c r="F11" s="21">
        <v>40.020000000000003</v>
      </c>
      <c r="G11" s="23">
        <f t="shared" si="1"/>
        <v>2</v>
      </c>
      <c r="H11" s="25">
        <v>40.380000000000003</v>
      </c>
      <c r="I11" s="23">
        <f t="shared" si="2"/>
        <v>5</v>
      </c>
      <c r="J11" s="25">
        <v>39.99</v>
      </c>
      <c r="K11" s="23">
        <f t="shared" si="3"/>
        <v>8</v>
      </c>
      <c r="L11" s="25">
        <v>40.15</v>
      </c>
      <c r="M11" s="23">
        <f t="shared" si="4"/>
        <v>2</v>
      </c>
      <c r="N11" s="21">
        <v>40.090000000000003</v>
      </c>
      <c r="O11" s="23">
        <f t="shared" si="5"/>
        <v>1</v>
      </c>
      <c r="P11" s="25">
        <v>40.53</v>
      </c>
      <c r="Q11" s="23">
        <f t="shared" si="6"/>
        <v>8</v>
      </c>
      <c r="R11" s="25">
        <v>40.56</v>
      </c>
      <c r="S11" s="23">
        <f t="shared" si="7"/>
        <v>7</v>
      </c>
      <c r="T11" s="25">
        <v>40.049999999999997</v>
      </c>
      <c r="U11" s="23">
        <f t="shared" si="8"/>
        <v>1</v>
      </c>
      <c r="V11" s="26">
        <v>40.090000000000003</v>
      </c>
      <c r="W11" s="23">
        <f t="shared" si="9"/>
        <v>3</v>
      </c>
      <c r="X11" s="25">
        <v>40.49</v>
      </c>
      <c r="Y11" s="23">
        <f t="shared" si="10"/>
        <v>9</v>
      </c>
      <c r="Z11" s="25"/>
      <c r="AA11" s="23" t="e">
        <f t="shared" si="11"/>
        <v>#N/A</v>
      </c>
      <c r="AB11" s="17">
        <f t="shared" si="12"/>
        <v>40.283636363636376</v>
      </c>
      <c r="AC11" s="18"/>
    </row>
    <row r="12" spans="1:29" ht="30" customHeight="1" thickBot="1" x14ac:dyDescent="0.25">
      <c r="A12" s="11">
        <f ca="1">RANK(AB12,AB$5:OFFSET(AB$5,0,0,COUNTA(B$5:B$23)),1)</f>
        <v>8</v>
      </c>
      <c r="B12" s="19" t="s">
        <v>13</v>
      </c>
      <c r="C12" s="20" t="s">
        <v>7</v>
      </c>
      <c r="D12" s="21">
        <v>40.67</v>
      </c>
      <c r="E12" s="22">
        <f t="shared" si="0"/>
        <v>6</v>
      </c>
      <c r="F12" s="21">
        <v>40.130000000000003</v>
      </c>
      <c r="G12" s="23">
        <f t="shared" si="1"/>
        <v>5</v>
      </c>
      <c r="H12" s="25">
        <v>40.53</v>
      </c>
      <c r="I12" s="23">
        <f t="shared" si="2"/>
        <v>7</v>
      </c>
      <c r="J12" s="25">
        <v>39.72</v>
      </c>
      <c r="K12" s="23">
        <f t="shared" si="3"/>
        <v>5</v>
      </c>
      <c r="L12" s="25">
        <v>40.58</v>
      </c>
      <c r="M12" s="23">
        <f t="shared" si="4"/>
        <v>8</v>
      </c>
      <c r="N12" s="21">
        <v>40.33</v>
      </c>
      <c r="O12" s="23">
        <f t="shared" si="5"/>
        <v>8</v>
      </c>
      <c r="P12" s="25">
        <v>40.409999999999997</v>
      </c>
      <c r="Q12" s="23">
        <f t="shared" si="6"/>
        <v>5</v>
      </c>
      <c r="R12" s="24">
        <v>40.11</v>
      </c>
      <c r="S12" s="23">
        <f t="shared" si="7"/>
        <v>3</v>
      </c>
      <c r="T12" s="25">
        <v>40.950000000000003</v>
      </c>
      <c r="U12" s="23">
        <f t="shared" si="8"/>
        <v>10</v>
      </c>
      <c r="V12" s="21">
        <v>40.36</v>
      </c>
      <c r="W12" s="23">
        <f t="shared" si="9"/>
        <v>7</v>
      </c>
      <c r="X12" s="25">
        <v>39.86</v>
      </c>
      <c r="Y12" s="23">
        <f t="shared" si="10"/>
        <v>4</v>
      </c>
      <c r="Z12" s="25"/>
      <c r="AA12" s="23" t="e">
        <f t="shared" si="11"/>
        <v>#N/A</v>
      </c>
      <c r="AB12" s="17">
        <f t="shared" si="12"/>
        <v>40.331818181818186</v>
      </c>
      <c r="AC12" s="18"/>
    </row>
    <row r="13" spans="1:29" ht="30" customHeight="1" thickBot="1" x14ac:dyDescent="0.25">
      <c r="A13" s="11">
        <f ca="1">RANK(AB13,AB$5:OFFSET(AB$5,0,0,COUNTA(B$5:B$23)),1)</f>
        <v>9</v>
      </c>
      <c r="B13" s="19" t="s">
        <v>9</v>
      </c>
      <c r="C13" s="20">
        <v>12.5</v>
      </c>
      <c r="D13" s="21">
        <v>41.14</v>
      </c>
      <c r="E13" s="22">
        <f t="shared" si="0"/>
        <v>9</v>
      </c>
      <c r="F13" s="21">
        <v>40.49</v>
      </c>
      <c r="G13" s="23">
        <f t="shared" si="1"/>
        <v>9</v>
      </c>
      <c r="H13" s="24">
        <v>41.1</v>
      </c>
      <c r="I13" s="23">
        <f t="shared" si="2"/>
        <v>9</v>
      </c>
      <c r="J13" s="25">
        <v>40.36</v>
      </c>
      <c r="K13" s="23">
        <f t="shared" si="3"/>
        <v>9</v>
      </c>
      <c r="L13" s="25">
        <v>41.04</v>
      </c>
      <c r="M13" s="23">
        <f t="shared" si="4"/>
        <v>10</v>
      </c>
      <c r="N13" s="21">
        <v>40.31</v>
      </c>
      <c r="O13" s="23">
        <f t="shared" si="5"/>
        <v>7</v>
      </c>
      <c r="P13" s="25">
        <v>40.729999999999997</v>
      </c>
      <c r="Q13" s="23">
        <f t="shared" si="6"/>
        <v>9</v>
      </c>
      <c r="R13" s="25">
        <v>40.590000000000003</v>
      </c>
      <c r="S13" s="23">
        <f t="shared" si="7"/>
        <v>8</v>
      </c>
      <c r="T13" s="25">
        <v>40.75</v>
      </c>
      <c r="U13" s="23">
        <f t="shared" si="8"/>
        <v>8</v>
      </c>
      <c r="V13" s="21">
        <v>40.549999999999997</v>
      </c>
      <c r="W13" s="23">
        <f t="shared" si="9"/>
        <v>9</v>
      </c>
      <c r="X13" s="25">
        <v>40.26</v>
      </c>
      <c r="Y13" s="23">
        <f t="shared" si="10"/>
        <v>8</v>
      </c>
      <c r="Z13" s="25"/>
      <c r="AA13" s="23" t="e">
        <f t="shared" si="11"/>
        <v>#N/A</v>
      </c>
      <c r="AB13" s="17">
        <f t="shared" si="12"/>
        <v>40.665454545454544</v>
      </c>
      <c r="AC13" s="18"/>
    </row>
    <row r="14" spans="1:29" ht="30" customHeight="1" thickBot="1" x14ac:dyDescent="0.25">
      <c r="A14" s="11">
        <f ca="1">RANK(AB14,AB$5:OFFSET(AB$5,0,0,COUNTA(B$5:B$23)),1)</f>
        <v>10</v>
      </c>
      <c r="B14" s="19" t="s">
        <v>15</v>
      </c>
      <c r="C14" s="20" t="s">
        <v>7</v>
      </c>
      <c r="D14" s="21">
        <v>41.22</v>
      </c>
      <c r="E14" s="22">
        <f t="shared" si="0"/>
        <v>10</v>
      </c>
      <c r="F14" s="21">
        <v>40.770000000000003</v>
      </c>
      <c r="G14" s="23">
        <f t="shared" si="1"/>
        <v>10</v>
      </c>
      <c r="H14" s="25">
        <v>41.12</v>
      </c>
      <c r="I14" s="23">
        <f t="shared" si="2"/>
        <v>10</v>
      </c>
      <c r="J14" s="25">
        <v>41.03</v>
      </c>
      <c r="K14" s="23">
        <f t="shared" si="3"/>
        <v>10</v>
      </c>
      <c r="L14" s="25">
        <v>41.03</v>
      </c>
      <c r="M14" s="23">
        <f t="shared" si="4"/>
        <v>9</v>
      </c>
      <c r="N14" s="21">
        <v>40.97</v>
      </c>
      <c r="O14" s="23">
        <f t="shared" si="5"/>
        <v>10</v>
      </c>
      <c r="P14" s="25">
        <v>41.75</v>
      </c>
      <c r="Q14" s="23">
        <f t="shared" si="6"/>
        <v>10</v>
      </c>
      <c r="R14" s="25">
        <v>41.28</v>
      </c>
      <c r="S14" s="23">
        <f t="shared" si="7"/>
        <v>10</v>
      </c>
      <c r="T14" s="25">
        <v>40.92</v>
      </c>
      <c r="U14" s="23">
        <f t="shared" si="8"/>
        <v>9</v>
      </c>
      <c r="V14" s="21">
        <v>40.96</v>
      </c>
      <c r="W14" s="23">
        <f t="shared" si="9"/>
        <v>10</v>
      </c>
      <c r="X14" s="24">
        <v>40.96</v>
      </c>
      <c r="Y14" s="23">
        <f t="shared" si="10"/>
        <v>10</v>
      </c>
      <c r="Z14" s="25"/>
      <c r="AA14" s="23" t="e">
        <f t="shared" si="11"/>
        <v>#N/A</v>
      </c>
      <c r="AB14" s="17">
        <f t="shared" si="12"/>
        <v>41.091818181818176</v>
      </c>
      <c r="AC14" s="18"/>
    </row>
    <row r="15" spans="1:29" ht="30" customHeight="1" thickBot="1" x14ac:dyDescent="0.25">
      <c r="A15" s="11">
        <f ca="1">RANK(AB15,AB$5:OFFSET(AB$5,0,0,COUNTA(B$5:B$23)),1)</f>
        <v>11</v>
      </c>
      <c r="B15" s="19" t="s">
        <v>19</v>
      </c>
      <c r="C15" s="20" t="s">
        <v>7</v>
      </c>
      <c r="D15" s="21">
        <v>42.84</v>
      </c>
      <c r="E15" s="22">
        <f t="shared" si="0"/>
        <v>11</v>
      </c>
      <c r="F15" s="21">
        <v>42.14</v>
      </c>
      <c r="G15" s="23">
        <f t="shared" si="1"/>
        <v>11</v>
      </c>
      <c r="H15" s="25">
        <v>42.55</v>
      </c>
      <c r="I15" s="23">
        <f t="shared" si="2"/>
        <v>11</v>
      </c>
      <c r="J15" s="25">
        <v>42.16</v>
      </c>
      <c r="K15" s="23">
        <f t="shared" si="3"/>
        <v>11</v>
      </c>
      <c r="L15" s="25">
        <v>42.31</v>
      </c>
      <c r="M15" s="23">
        <f t="shared" si="4"/>
        <v>11</v>
      </c>
      <c r="N15" s="26">
        <v>41.9</v>
      </c>
      <c r="O15" s="23">
        <f t="shared" si="5"/>
        <v>11</v>
      </c>
      <c r="P15" s="25">
        <v>43.21</v>
      </c>
      <c r="Q15" s="23">
        <f t="shared" si="6"/>
        <v>11</v>
      </c>
      <c r="R15" s="25">
        <v>43.01</v>
      </c>
      <c r="S15" s="23">
        <f t="shared" si="7"/>
        <v>11</v>
      </c>
      <c r="T15" s="25">
        <v>42.22</v>
      </c>
      <c r="U15" s="23">
        <f t="shared" si="8"/>
        <v>11</v>
      </c>
      <c r="V15" s="21">
        <v>42.06</v>
      </c>
      <c r="W15" s="23">
        <f t="shared" si="9"/>
        <v>11</v>
      </c>
      <c r="X15" s="25">
        <v>41.91</v>
      </c>
      <c r="Y15" s="23">
        <f t="shared" si="10"/>
        <v>11</v>
      </c>
      <c r="Z15" s="25"/>
      <c r="AA15" s="23" t="e">
        <f t="shared" si="11"/>
        <v>#N/A</v>
      </c>
      <c r="AB15" s="17">
        <f t="shared" si="12"/>
        <v>42.391818181818188</v>
      </c>
      <c r="AC15" s="18"/>
    </row>
    <row r="16" spans="1:29" ht="30" hidden="1" customHeight="1" thickBot="1" x14ac:dyDescent="0.25">
      <c r="A16" s="11" t="e">
        <f ca="1">RANK(AB16,AB$5:OFFSET(AB$5,0,0,COUNTA(B$5:B$23)),1)</f>
        <v>#DIV/0!</v>
      </c>
      <c r="B16" s="19"/>
      <c r="C16" s="20"/>
      <c r="D16" s="21"/>
      <c r="E16" s="22" t="e">
        <f t="shared" si="0"/>
        <v>#N/A</v>
      </c>
      <c r="F16" s="21"/>
      <c r="G16" s="23" t="e">
        <f t="shared" si="1"/>
        <v>#N/A</v>
      </c>
      <c r="H16" s="25"/>
      <c r="I16" s="23" t="e">
        <f t="shared" si="2"/>
        <v>#N/A</v>
      </c>
      <c r="J16" s="25"/>
      <c r="K16" s="23" t="e">
        <f t="shared" si="3"/>
        <v>#N/A</v>
      </c>
      <c r="L16" s="25"/>
      <c r="M16" s="23" t="e">
        <f t="shared" si="4"/>
        <v>#N/A</v>
      </c>
      <c r="N16" s="21"/>
      <c r="O16" s="23" t="e">
        <f t="shared" si="5"/>
        <v>#N/A</v>
      </c>
      <c r="P16" s="25"/>
      <c r="Q16" s="23" t="e">
        <f t="shared" si="6"/>
        <v>#N/A</v>
      </c>
      <c r="R16" s="25"/>
      <c r="S16" s="23" t="e">
        <f t="shared" si="7"/>
        <v>#N/A</v>
      </c>
      <c r="T16" s="25"/>
      <c r="U16" s="23" t="e">
        <f t="shared" si="8"/>
        <v>#N/A</v>
      </c>
      <c r="V16" s="21"/>
      <c r="W16" s="23" t="e">
        <f t="shared" si="9"/>
        <v>#N/A</v>
      </c>
      <c r="X16" s="25"/>
      <c r="Y16" s="23" t="e">
        <f t="shared" si="10"/>
        <v>#N/A</v>
      </c>
      <c r="Z16" s="25"/>
      <c r="AA16" s="23" t="e">
        <f t="shared" si="11"/>
        <v>#N/A</v>
      </c>
      <c r="AB16" s="17" t="e">
        <f t="shared" ref="AB16:AB23" si="13">AVERAGEIF(D16:AA16,"&gt;25")</f>
        <v>#DIV/0!</v>
      </c>
      <c r="AC16" s="18"/>
    </row>
    <row r="17" spans="1:29" ht="30" hidden="1" customHeight="1" thickBot="1" x14ac:dyDescent="0.25">
      <c r="A17" s="11" t="e">
        <f ca="1">RANK(AB17,AB$5:OFFSET(AB$5,0,0,COUNTA(B$5:B$23)),1)</f>
        <v>#DIV/0!</v>
      </c>
      <c r="B17" s="19"/>
      <c r="C17" s="20"/>
      <c r="D17" s="21"/>
      <c r="E17" s="22" t="e">
        <f t="shared" si="0"/>
        <v>#N/A</v>
      </c>
      <c r="F17" s="21"/>
      <c r="G17" s="23" t="e">
        <f t="shared" si="1"/>
        <v>#N/A</v>
      </c>
      <c r="H17" s="25"/>
      <c r="I17" s="23" t="e">
        <f t="shared" si="2"/>
        <v>#N/A</v>
      </c>
      <c r="J17" s="25"/>
      <c r="K17" s="23" t="e">
        <f t="shared" si="3"/>
        <v>#N/A</v>
      </c>
      <c r="L17" s="25"/>
      <c r="M17" s="23" t="e">
        <f t="shared" si="4"/>
        <v>#N/A</v>
      </c>
      <c r="N17" s="21"/>
      <c r="O17" s="23" t="e">
        <f t="shared" si="5"/>
        <v>#N/A</v>
      </c>
      <c r="P17" s="25"/>
      <c r="Q17" s="23" t="e">
        <f t="shared" si="6"/>
        <v>#N/A</v>
      </c>
      <c r="R17" s="25"/>
      <c r="S17" s="23" t="e">
        <f t="shared" si="7"/>
        <v>#N/A</v>
      </c>
      <c r="T17" s="25"/>
      <c r="U17" s="23" t="e">
        <f t="shared" si="8"/>
        <v>#N/A</v>
      </c>
      <c r="V17" s="21"/>
      <c r="W17" s="23" t="e">
        <f t="shared" si="9"/>
        <v>#N/A</v>
      </c>
      <c r="X17" s="25"/>
      <c r="Y17" s="23" t="e">
        <f t="shared" si="10"/>
        <v>#N/A</v>
      </c>
      <c r="Z17" s="25"/>
      <c r="AA17" s="23" t="e">
        <f t="shared" si="11"/>
        <v>#N/A</v>
      </c>
      <c r="AB17" s="17" t="e">
        <f t="shared" si="13"/>
        <v>#DIV/0!</v>
      </c>
      <c r="AC17" s="18"/>
    </row>
    <row r="18" spans="1:29" ht="30" hidden="1" customHeight="1" thickBot="1" x14ac:dyDescent="0.25">
      <c r="A18" s="11" t="e">
        <f ca="1">RANK(AB18,AB$5:OFFSET(AB$5,0,0,COUNTA(B$5:B$23)),1)</f>
        <v>#DIV/0!</v>
      </c>
      <c r="B18" s="19"/>
      <c r="C18" s="20"/>
      <c r="D18" s="21"/>
      <c r="E18" s="22" t="e">
        <f t="shared" si="0"/>
        <v>#N/A</v>
      </c>
      <c r="F18" s="21"/>
      <c r="G18" s="23" t="e">
        <f t="shared" si="1"/>
        <v>#N/A</v>
      </c>
      <c r="H18" s="25"/>
      <c r="I18" s="23" t="e">
        <f t="shared" si="2"/>
        <v>#N/A</v>
      </c>
      <c r="J18" s="25"/>
      <c r="K18" s="23" t="e">
        <f t="shared" si="3"/>
        <v>#N/A</v>
      </c>
      <c r="L18" s="25"/>
      <c r="M18" s="23" t="e">
        <f t="shared" si="4"/>
        <v>#N/A</v>
      </c>
      <c r="N18" s="21"/>
      <c r="O18" s="23" t="e">
        <f t="shared" si="5"/>
        <v>#N/A</v>
      </c>
      <c r="P18" s="25"/>
      <c r="Q18" s="23" t="e">
        <f t="shared" si="6"/>
        <v>#N/A</v>
      </c>
      <c r="R18" s="25"/>
      <c r="S18" s="23" t="e">
        <f t="shared" si="7"/>
        <v>#N/A</v>
      </c>
      <c r="T18" s="25"/>
      <c r="U18" s="23" t="e">
        <f t="shared" si="8"/>
        <v>#N/A</v>
      </c>
      <c r="V18" s="21"/>
      <c r="W18" s="23" t="e">
        <f t="shared" si="9"/>
        <v>#N/A</v>
      </c>
      <c r="X18" s="25"/>
      <c r="Y18" s="23" t="e">
        <f t="shared" si="10"/>
        <v>#N/A</v>
      </c>
      <c r="Z18" s="25"/>
      <c r="AA18" s="23" t="e">
        <f t="shared" si="11"/>
        <v>#N/A</v>
      </c>
      <c r="AB18" s="17" t="e">
        <f t="shared" si="13"/>
        <v>#DIV/0!</v>
      </c>
      <c r="AC18" s="18"/>
    </row>
    <row r="19" spans="1:29" ht="30" hidden="1" customHeight="1" thickBot="1" x14ac:dyDescent="0.25">
      <c r="A19" s="11" t="e">
        <f ca="1">RANK(AB19,AB$5:OFFSET(AB$5,0,0,COUNTA(B$5:B$23)),1)</f>
        <v>#DIV/0!</v>
      </c>
      <c r="B19" s="19"/>
      <c r="C19" s="20"/>
      <c r="D19" s="21"/>
      <c r="E19" s="22" t="e">
        <f t="shared" si="0"/>
        <v>#N/A</v>
      </c>
      <c r="F19" s="21"/>
      <c r="G19" s="23" t="e">
        <f t="shared" si="1"/>
        <v>#N/A</v>
      </c>
      <c r="H19" s="25"/>
      <c r="I19" s="23" t="e">
        <f t="shared" si="2"/>
        <v>#N/A</v>
      </c>
      <c r="J19" s="25"/>
      <c r="K19" s="23" t="e">
        <f t="shared" si="3"/>
        <v>#N/A</v>
      </c>
      <c r="L19" s="25"/>
      <c r="M19" s="23" t="e">
        <f t="shared" si="4"/>
        <v>#N/A</v>
      </c>
      <c r="N19" s="21"/>
      <c r="O19" s="23" t="e">
        <f t="shared" si="5"/>
        <v>#N/A</v>
      </c>
      <c r="P19" s="25"/>
      <c r="Q19" s="23" t="e">
        <f t="shared" si="6"/>
        <v>#N/A</v>
      </c>
      <c r="R19" s="25"/>
      <c r="S19" s="23" t="e">
        <f t="shared" si="7"/>
        <v>#N/A</v>
      </c>
      <c r="T19" s="25"/>
      <c r="U19" s="23" t="e">
        <f t="shared" si="8"/>
        <v>#N/A</v>
      </c>
      <c r="V19" s="21"/>
      <c r="W19" s="23" t="e">
        <f t="shared" si="9"/>
        <v>#N/A</v>
      </c>
      <c r="X19" s="25"/>
      <c r="Y19" s="23" t="e">
        <f t="shared" si="10"/>
        <v>#N/A</v>
      </c>
      <c r="Z19" s="25"/>
      <c r="AA19" s="23" t="e">
        <f t="shared" si="11"/>
        <v>#N/A</v>
      </c>
      <c r="AB19" s="17" t="e">
        <f t="shared" si="13"/>
        <v>#DIV/0!</v>
      </c>
      <c r="AC19" s="18"/>
    </row>
    <row r="20" spans="1:29" ht="30" hidden="1" customHeight="1" thickBot="1" x14ac:dyDescent="0.25">
      <c r="A20" s="11" t="e">
        <f ca="1">RANK(AB20,AB$5:OFFSET(AB$5,0,0,COUNTA(B$5:B$23)),1)</f>
        <v>#DIV/0!</v>
      </c>
      <c r="B20" s="19"/>
      <c r="C20" s="27"/>
      <c r="D20" s="21"/>
      <c r="E20" s="22" t="e">
        <f t="shared" si="0"/>
        <v>#N/A</v>
      </c>
      <c r="F20" s="21"/>
      <c r="G20" s="23" t="e">
        <f t="shared" si="1"/>
        <v>#N/A</v>
      </c>
      <c r="H20" s="25"/>
      <c r="I20" s="23" t="e">
        <f t="shared" si="2"/>
        <v>#N/A</v>
      </c>
      <c r="J20" s="25"/>
      <c r="K20" s="23" t="e">
        <f t="shared" si="3"/>
        <v>#N/A</v>
      </c>
      <c r="L20" s="25"/>
      <c r="M20" s="23" t="e">
        <f t="shared" si="4"/>
        <v>#N/A</v>
      </c>
      <c r="N20" s="21"/>
      <c r="O20" s="23" t="e">
        <f t="shared" si="5"/>
        <v>#N/A</v>
      </c>
      <c r="P20" s="25"/>
      <c r="Q20" s="23" t="e">
        <f t="shared" si="6"/>
        <v>#N/A</v>
      </c>
      <c r="R20" s="25"/>
      <c r="S20" s="23" t="e">
        <f t="shared" si="7"/>
        <v>#N/A</v>
      </c>
      <c r="T20" s="25"/>
      <c r="U20" s="23" t="e">
        <f t="shared" si="8"/>
        <v>#N/A</v>
      </c>
      <c r="V20" s="21"/>
      <c r="W20" s="23" t="e">
        <f t="shared" si="9"/>
        <v>#N/A</v>
      </c>
      <c r="X20" s="25"/>
      <c r="Y20" s="23" t="e">
        <f t="shared" si="10"/>
        <v>#N/A</v>
      </c>
      <c r="Z20" s="25"/>
      <c r="AA20" s="23" t="e">
        <f t="shared" si="11"/>
        <v>#N/A</v>
      </c>
      <c r="AB20" s="17" t="e">
        <f t="shared" si="13"/>
        <v>#DIV/0!</v>
      </c>
      <c r="AC20" s="18"/>
    </row>
    <row r="21" spans="1:29" ht="30" hidden="1" customHeight="1" thickBot="1" x14ac:dyDescent="0.25">
      <c r="A21" s="11" t="e">
        <f ca="1">RANK(AB21,AB$5:OFFSET(AB$5,0,0,COUNTA(B$5:B$23)),1)</f>
        <v>#DIV/0!</v>
      </c>
      <c r="B21" s="19"/>
      <c r="C21" s="27"/>
      <c r="D21" s="21"/>
      <c r="E21" s="22" t="e">
        <f t="shared" si="0"/>
        <v>#N/A</v>
      </c>
      <c r="F21" s="21"/>
      <c r="G21" s="23" t="e">
        <f t="shared" si="1"/>
        <v>#N/A</v>
      </c>
      <c r="H21" s="25"/>
      <c r="I21" s="23" t="e">
        <f t="shared" si="2"/>
        <v>#N/A</v>
      </c>
      <c r="J21" s="25"/>
      <c r="K21" s="23" t="e">
        <f t="shared" si="3"/>
        <v>#N/A</v>
      </c>
      <c r="L21" s="25"/>
      <c r="M21" s="23" t="e">
        <f t="shared" si="4"/>
        <v>#N/A</v>
      </c>
      <c r="N21" s="21"/>
      <c r="O21" s="23" t="e">
        <f t="shared" si="5"/>
        <v>#N/A</v>
      </c>
      <c r="P21" s="25"/>
      <c r="Q21" s="23" t="e">
        <f t="shared" si="6"/>
        <v>#N/A</v>
      </c>
      <c r="R21" s="25"/>
      <c r="S21" s="23" t="e">
        <f t="shared" si="7"/>
        <v>#N/A</v>
      </c>
      <c r="T21" s="25"/>
      <c r="U21" s="23" t="e">
        <f t="shared" si="8"/>
        <v>#N/A</v>
      </c>
      <c r="V21" s="21"/>
      <c r="W21" s="23" t="e">
        <f t="shared" si="9"/>
        <v>#N/A</v>
      </c>
      <c r="X21" s="25"/>
      <c r="Y21" s="23" t="e">
        <f t="shared" si="10"/>
        <v>#N/A</v>
      </c>
      <c r="Z21" s="25"/>
      <c r="AA21" s="23" t="e">
        <f t="shared" si="11"/>
        <v>#N/A</v>
      </c>
      <c r="AB21" s="17" t="e">
        <f t="shared" si="13"/>
        <v>#DIV/0!</v>
      </c>
      <c r="AC21" s="18"/>
    </row>
    <row r="22" spans="1:29" ht="30" hidden="1" customHeight="1" thickBot="1" x14ac:dyDescent="0.25">
      <c r="A22" s="11" t="e">
        <f ca="1">RANK(AB22,AB$5:OFFSET(AB$5,0,0,COUNTA(B$5:B$23)),1)</f>
        <v>#DIV/0!</v>
      </c>
      <c r="B22" s="19"/>
      <c r="C22" s="27"/>
      <c r="D22" s="21"/>
      <c r="E22" s="22" t="e">
        <f t="shared" si="0"/>
        <v>#N/A</v>
      </c>
      <c r="F22" s="21"/>
      <c r="G22" s="23" t="e">
        <f t="shared" si="1"/>
        <v>#N/A</v>
      </c>
      <c r="H22" s="25"/>
      <c r="I22" s="23" t="e">
        <f t="shared" si="2"/>
        <v>#N/A</v>
      </c>
      <c r="J22" s="25"/>
      <c r="K22" s="23" t="e">
        <f t="shared" si="3"/>
        <v>#N/A</v>
      </c>
      <c r="L22" s="25"/>
      <c r="M22" s="23" t="e">
        <f t="shared" si="4"/>
        <v>#N/A</v>
      </c>
      <c r="N22" s="21"/>
      <c r="O22" s="23" t="e">
        <f t="shared" si="5"/>
        <v>#N/A</v>
      </c>
      <c r="P22" s="25"/>
      <c r="Q22" s="23" t="e">
        <f t="shared" si="6"/>
        <v>#N/A</v>
      </c>
      <c r="R22" s="25"/>
      <c r="S22" s="23" t="e">
        <f t="shared" si="7"/>
        <v>#N/A</v>
      </c>
      <c r="T22" s="25"/>
      <c r="U22" s="23" t="e">
        <f t="shared" si="8"/>
        <v>#N/A</v>
      </c>
      <c r="V22" s="21"/>
      <c r="W22" s="23" t="e">
        <f t="shared" si="9"/>
        <v>#N/A</v>
      </c>
      <c r="X22" s="25"/>
      <c r="Y22" s="23" t="e">
        <f t="shared" si="10"/>
        <v>#N/A</v>
      </c>
      <c r="Z22" s="25"/>
      <c r="AA22" s="23" t="e">
        <f t="shared" si="11"/>
        <v>#N/A</v>
      </c>
      <c r="AB22" s="17" t="e">
        <f t="shared" si="13"/>
        <v>#DIV/0!</v>
      </c>
    </row>
    <row r="23" spans="1:29" ht="30" hidden="1" customHeight="1" thickBot="1" x14ac:dyDescent="0.25">
      <c r="A23" s="11" t="e">
        <f ca="1">RANK(AB23,AB$5:OFFSET(AB$5,0,0,COUNTA(B$5:B$23)),1)</f>
        <v>#DIV/0!</v>
      </c>
      <c r="B23" s="19"/>
      <c r="C23" s="20"/>
      <c r="D23" s="21"/>
      <c r="E23" s="22" t="e">
        <f t="shared" si="0"/>
        <v>#N/A</v>
      </c>
      <c r="F23" s="21"/>
      <c r="G23" s="23" t="e">
        <f t="shared" si="1"/>
        <v>#N/A</v>
      </c>
      <c r="H23" s="25"/>
      <c r="I23" s="23" t="e">
        <f t="shared" si="2"/>
        <v>#N/A</v>
      </c>
      <c r="J23" s="25"/>
      <c r="K23" s="23" t="e">
        <f t="shared" si="3"/>
        <v>#N/A</v>
      </c>
      <c r="L23" s="25"/>
      <c r="M23" s="23" t="e">
        <f t="shared" si="4"/>
        <v>#N/A</v>
      </c>
      <c r="N23" s="21"/>
      <c r="O23" s="23" t="e">
        <f t="shared" si="5"/>
        <v>#N/A</v>
      </c>
      <c r="P23" s="25"/>
      <c r="Q23" s="23" t="e">
        <f t="shared" si="6"/>
        <v>#N/A</v>
      </c>
      <c r="R23" s="25"/>
      <c r="S23" s="23" t="e">
        <f t="shared" si="7"/>
        <v>#N/A</v>
      </c>
      <c r="T23" s="25"/>
      <c r="U23" s="23" t="e">
        <f t="shared" si="8"/>
        <v>#N/A</v>
      </c>
      <c r="V23" s="21"/>
      <c r="W23" s="23" t="e">
        <f t="shared" si="9"/>
        <v>#N/A</v>
      </c>
      <c r="X23" s="25"/>
      <c r="Y23" s="23" t="e">
        <f t="shared" si="10"/>
        <v>#N/A</v>
      </c>
      <c r="Z23" s="25"/>
      <c r="AA23" s="23" t="e">
        <f t="shared" si="11"/>
        <v>#N/A</v>
      </c>
      <c r="AB23" s="17" t="e">
        <f t="shared" si="13"/>
        <v>#DIV/0!</v>
      </c>
    </row>
    <row r="24" spans="1:29" ht="30" hidden="1" customHeight="1" thickBot="1" x14ac:dyDescent="0.25">
      <c r="A24" s="11" t="e">
        <f>RANK(AB24,AB$5:AB$19,1)</f>
        <v>#DIV/0!</v>
      </c>
      <c r="B24" s="19"/>
      <c r="C24" s="20"/>
      <c r="D24" s="21"/>
      <c r="E24" s="22" t="e">
        <f t="shared" si="0"/>
        <v>#N/A</v>
      </c>
      <c r="F24" s="21"/>
      <c r="G24" s="23" t="e">
        <f t="shared" si="1"/>
        <v>#N/A</v>
      </c>
      <c r="H24" s="25"/>
      <c r="I24" s="23" t="e">
        <f t="shared" si="2"/>
        <v>#N/A</v>
      </c>
      <c r="J24" s="25"/>
      <c r="K24" s="23" t="e">
        <f t="shared" si="3"/>
        <v>#N/A</v>
      </c>
      <c r="L24" s="25"/>
      <c r="M24" s="23" t="e">
        <f t="shared" si="4"/>
        <v>#N/A</v>
      </c>
      <c r="N24" s="21"/>
      <c r="O24" s="23" t="e">
        <f t="shared" si="5"/>
        <v>#N/A</v>
      </c>
      <c r="P24" s="25"/>
      <c r="Q24" s="23" t="e">
        <f t="shared" si="6"/>
        <v>#N/A</v>
      </c>
      <c r="R24" s="25"/>
      <c r="S24" s="23" t="e">
        <f t="shared" si="7"/>
        <v>#N/A</v>
      </c>
      <c r="T24" s="25"/>
      <c r="U24" s="23" t="e">
        <f t="shared" si="8"/>
        <v>#N/A</v>
      </c>
      <c r="V24" s="21"/>
      <c r="W24" s="23" t="e">
        <f t="shared" si="9"/>
        <v>#N/A</v>
      </c>
      <c r="X24" s="25"/>
      <c r="Y24" s="23" t="e">
        <f t="shared" si="10"/>
        <v>#N/A</v>
      </c>
      <c r="Z24" s="25"/>
      <c r="AA24" s="23" t="e">
        <f t="shared" si="11"/>
        <v>#N/A</v>
      </c>
      <c r="AB24" s="17" t="e">
        <f>AVERAGEIF(D24:AA24,"&gt;25")</f>
        <v>#DIV/0!</v>
      </c>
    </row>
    <row r="25" spans="1:29" ht="30" hidden="1" customHeight="1" thickBot="1" x14ac:dyDescent="0.25">
      <c r="A25" s="11" t="e">
        <f>RANK(AB25,AB$5:AB$19,1)</f>
        <v>#DIV/0!</v>
      </c>
      <c r="B25" s="19"/>
      <c r="C25" s="20"/>
      <c r="D25" s="21"/>
      <c r="E25" s="22" t="e">
        <f t="shared" si="0"/>
        <v>#N/A</v>
      </c>
      <c r="F25" s="21"/>
      <c r="G25" s="23" t="e">
        <f t="shared" si="1"/>
        <v>#N/A</v>
      </c>
      <c r="H25" s="25"/>
      <c r="I25" s="23" t="e">
        <f t="shared" si="2"/>
        <v>#N/A</v>
      </c>
      <c r="J25" s="25"/>
      <c r="K25" s="23" t="e">
        <f t="shared" si="3"/>
        <v>#N/A</v>
      </c>
      <c r="L25" s="25"/>
      <c r="M25" s="23" t="e">
        <f t="shared" si="4"/>
        <v>#N/A</v>
      </c>
      <c r="N25" s="21"/>
      <c r="O25" s="23" t="e">
        <f t="shared" si="5"/>
        <v>#N/A</v>
      </c>
      <c r="P25" s="25"/>
      <c r="Q25" s="23" t="e">
        <f t="shared" si="6"/>
        <v>#N/A</v>
      </c>
      <c r="R25" s="25"/>
      <c r="S25" s="23" t="e">
        <f t="shared" si="7"/>
        <v>#N/A</v>
      </c>
      <c r="T25" s="25"/>
      <c r="U25" s="23" t="e">
        <f t="shared" si="8"/>
        <v>#N/A</v>
      </c>
      <c r="V25" s="21"/>
      <c r="W25" s="23" t="e">
        <f t="shared" si="9"/>
        <v>#N/A</v>
      </c>
      <c r="X25" s="25"/>
      <c r="Y25" s="23" t="e">
        <f t="shared" si="10"/>
        <v>#N/A</v>
      </c>
      <c r="Z25" s="25"/>
      <c r="AA25" s="23" t="e">
        <f t="shared" si="11"/>
        <v>#N/A</v>
      </c>
      <c r="AB25" s="17" t="e">
        <f>AVERAGEIF(D25:AA25,"&gt;25")</f>
        <v>#DIV/0!</v>
      </c>
    </row>
    <row r="26" spans="1:29" ht="30" hidden="1" customHeight="1" thickBot="1" x14ac:dyDescent="0.25">
      <c r="A26" s="11" t="e">
        <f>RANK(AB26,AB$5:AB$19,1)</f>
        <v>#DIV/0!</v>
      </c>
      <c r="B26" s="19"/>
      <c r="C26" s="20"/>
      <c r="D26" s="21"/>
      <c r="E26" s="22" t="e">
        <f t="shared" si="0"/>
        <v>#N/A</v>
      </c>
      <c r="F26" s="21"/>
      <c r="G26" s="23" t="e">
        <f t="shared" si="1"/>
        <v>#N/A</v>
      </c>
      <c r="H26" s="25"/>
      <c r="I26" s="23" t="e">
        <f t="shared" si="2"/>
        <v>#N/A</v>
      </c>
      <c r="J26" s="25"/>
      <c r="K26" s="23" t="e">
        <f t="shared" si="3"/>
        <v>#N/A</v>
      </c>
      <c r="L26" s="25"/>
      <c r="M26" s="23" t="e">
        <f t="shared" si="4"/>
        <v>#N/A</v>
      </c>
      <c r="N26" s="21"/>
      <c r="O26" s="23" t="e">
        <f t="shared" si="5"/>
        <v>#N/A</v>
      </c>
      <c r="P26" s="25"/>
      <c r="Q26" s="23" t="e">
        <f t="shared" si="6"/>
        <v>#N/A</v>
      </c>
      <c r="R26" s="25"/>
      <c r="S26" s="23" t="e">
        <f t="shared" si="7"/>
        <v>#N/A</v>
      </c>
      <c r="T26" s="25"/>
      <c r="U26" s="23" t="e">
        <f t="shared" si="8"/>
        <v>#N/A</v>
      </c>
      <c r="V26" s="21"/>
      <c r="W26" s="23" t="e">
        <f t="shared" si="9"/>
        <v>#N/A</v>
      </c>
      <c r="X26" s="25"/>
      <c r="Y26" s="23" t="e">
        <f t="shared" si="10"/>
        <v>#N/A</v>
      </c>
      <c r="Z26" s="25"/>
      <c r="AA26" s="23" t="e">
        <f t="shared" si="11"/>
        <v>#N/A</v>
      </c>
      <c r="AB26" s="17" t="e">
        <f>AVERAGEIF(D26:AA26,"&gt;25")</f>
        <v>#DIV/0!</v>
      </c>
    </row>
    <row r="27" spans="1:29" ht="30" hidden="1" customHeight="1" thickBot="1" x14ac:dyDescent="0.25">
      <c r="A27" s="11" t="e">
        <f>RANK(AB27,AB$5:AB$19,1)</f>
        <v>#DIV/0!</v>
      </c>
      <c r="B27" s="19"/>
      <c r="C27" s="27"/>
      <c r="D27" s="21"/>
      <c r="E27" s="22" t="e">
        <f t="shared" si="0"/>
        <v>#N/A</v>
      </c>
      <c r="F27" s="21"/>
      <c r="G27" s="23" t="e">
        <f t="shared" si="1"/>
        <v>#N/A</v>
      </c>
      <c r="H27" s="25"/>
      <c r="I27" s="23" t="e">
        <f t="shared" si="2"/>
        <v>#N/A</v>
      </c>
      <c r="J27" s="25"/>
      <c r="K27" s="23" t="e">
        <f t="shared" si="3"/>
        <v>#N/A</v>
      </c>
      <c r="L27" s="25"/>
      <c r="M27" s="23" t="e">
        <f t="shared" si="4"/>
        <v>#N/A</v>
      </c>
      <c r="N27" s="21"/>
      <c r="O27" s="23" t="e">
        <f t="shared" si="5"/>
        <v>#N/A</v>
      </c>
      <c r="P27" s="25"/>
      <c r="Q27" s="23" t="e">
        <f t="shared" si="6"/>
        <v>#N/A</v>
      </c>
      <c r="R27" s="25"/>
      <c r="S27" s="23" t="e">
        <f t="shared" si="7"/>
        <v>#N/A</v>
      </c>
      <c r="T27" s="25"/>
      <c r="U27" s="23" t="e">
        <f t="shared" si="8"/>
        <v>#N/A</v>
      </c>
      <c r="V27" s="21"/>
      <c r="W27" s="23" t="e">
        <f t="shared" si="9"/>
        <v>#N/A</v>
      </c>
      <c r="X27" s="25"/>
      <c r="Y27" s="23" t="e">
        <f t="shared" si="10"/>
        <v>#N/A</v>
      </c>
      <c r="Z27" s="25"/>
      <c r="AA27" s="23" t="e">
        <f t="shared" si="11"/>
        <v>#N/A</v>
      </c>
      <c r="AB27" s="17" t="e">
        <f>AVERAGEIF(D27:AA27,"&gt;25")</f>
        <v>#DIV/0!</v>
      </c>
    </row>
    <row r="28" spans="1:29" ht="30" hidden="1" customHeight="1" thickBot="1" x14ac:dyDescent="0.25">
      <c r="A28" s="28" t="e">
        <f>RANK(AB28,AB$5:AB$19,1)</f>
        <v>#DIV/0!</v>
      </c>
      <c r="B28" s="29"/>
      <c r="C28" s="30"/>
      <c r="D28" s="31"/>
      <c r="E28" s="32" t="e">
        <f t="shared" si="0"/>
        <v>#N/A</v>
      </c>
      <c r="F28" s="33"/>
      <c r="G28" s="34" t="e">
        <f t="shared" si="1"/>
        <v>#N/A</v>
      </c>
      <c r="H28" s="35"/>
      <c r="I28" s="34" t="e">
        <f t="shared" si="2"/>
        <v>#N/A</v>
      </c>
      <c r="J28" s="35"/>
      <c r="K28" s="34" t="e">
        <f t="shared" si="3"/>
        <v>#N/A</v>
      </c>
      <c r="L28" s="35"/>
      <c r="M28" s="34" t="e">
        <f t="shared" si="4"/>
        <v>#N/A</v>
      </c>
      <c r="N28" s="33"/>
      <c r="O28" s="34" t="e">
        <f t="shared" si="5"/>
        <v>#N/A</v>
      </c>
      <c r="P28" s="35"/>
      <c r="Q28" s="34" t="e">
        <f t="shared" si="6"/>
        <v>#N/A</v>
      </c>
      <c r="R28" s="35"/>
      <c r="S28" s="34" t="e">
        <f t="shared" si="7"/>
        <v>#N/A</v>
      </c>
      <c r="T28" s="35"/>
      <c r="U28" s="34" t="e">
        <f t="shared" si="8"/>
        <v>#N/A</v>
      </c>
      <c r="V28" s="33"/>
      <c r="W28" s="34" t="e">
        <f t="shared" si="9"/>
        <v>#N/A</v>
      </c>
      <c r="X28" s="35"/>
      <c r="Y28" s="34" t="e">
        <f t="shared" si="10"/>
        <v>#N/A</v>
      </c>
      <c r="Z28" s="35"/>
      <c r="AA28" s="34" t="e">
        <f t="shared" si="11"/>
        <v>#N/A</v>
      </c>
      <c r="AB28" s="17" t="e">
        <f>AVERAGEIF(D28:AA28,"&gt;25")</f>
        <v>#DIV/0!</v>
      </c>
    </row>
    <row r="29" spans="1:29" ht="30" customHeight="1" thickBot="1" x14ac:dyDescent="0.25">
      <c r="A29" s="52" t="s">
        <v>8</v>
      </c>
      <c r="B29" s="53"/>
      <c r="C29" s="36">
        <v>10</v>
      </c>
      <c r="D29" s="37">
        <f ca="1">AVERAGEIF(OFFSET(D5,0,0,$C29), "&gt;25")</f>
        <v>40.707000000000008</v>
      </c>
      <c r="E29" s="38" t="e">
        <f ca="1">RANK(D29,$D30:$O30,1)</f>
        <v>#DIV/0!</v>
      </c>
      <c r="F29" s="37">
        <f ca="1">AVERAGEIF(OFFSET(F5,0,0,$C29), "&gt;25")</f>
        <v>40.217999999999996</v>
      </c>
      <c r="G29" s="38" t="e">
        <f ca="1">RANK(F29,$D30:$O30,1)</f>
        <v>#DIV/0!</v>
      </c>
      <c r="H29" s="39">
        <f ca="1">AVERAGEIF(OFFSET(H5,0,0,$C29), "&gt;25")</f>
        <v>40.51700000000001</v>
      </c>
      <c r="I29" s="38" t="e">
        <f ca="1">RANK(H29,$D30:$O30,1)</f>
        <v>#DIV/0!</v>
      </c>
      <c r="J29" s="37">
        <f ca="1">AVERAGEIF(OFFSET(J5,0,0,$C29), "&gt;25")</f>
        <v>39.900999999999996</v>
      </c>
      <c r="K29" s="38" t="e">
        <f ca="1">RANK(J29,$D30:$O30,1)</f>
        <v>#DIV/0!</v>
      </c>
      <c r="L29" s="39">
        <f ca="1">AVERAGEIF(OFFSET(L5,0,0,$C29), "&gt;25")</f>
        <v>40.463999999999999</v>
      </c>
      <c r="M29" s="38" t="e">
        <f ca="1">RANK(L29,$D30:$O30,1)</f>
        <v>#DIV/0!</v>
      </c>
      <c r="N29" s="37">
        <f ca="1">AVERAGEIF(OFFSET(N5,0,0,$C29), "&gt;25")</f>
        <v>40.314999999999998</v>
      </c>
      <c r="O29" s="38" t="e">
        <f ca="1">RANK(N29,$D30:$O30,1)</f>
        <v>#DIV/0!</v>
      </c>
      <c r="P29" s="39">
        <f ca="1">AVERAGEIF(OFFSET(P5,0,0,$C29), "&gt;25")</f>
        <v>40.528999999999996</v>
      </c>
      <c r="Q29" s="38" t="e">
        <f ca="1">RANK(P29,$D30:$O30,1)</f>
        <v>#DIV/0!</v>
      </c>
      <c r="R29" s="37">
        <f ca="1">AVERAGEIF(OFFSET(R5,0,0,$C29), "&gt;25")</f>
        <v>40.411000000000001</v>
      </c>
      <c r="S29" s="38" t="e">
        <f ca="1">RANK(R29,$D30:$O30,1)</f>
        <v>#DIV/0!</v>
      </c>
      <c r="T29" s="39">
        <f ca="1">AVERAGEIF(OFFSET(T5,0,0,$C29), "&gt;25")</f>
        <v>40.436999999999998</v>
      </c>
      <c r="U29" s="38" t="e">
        <f ca="1">RANK(T29,$D30:$O30,1)</f>
        <v>#DIV/0!</v>
      </c>
      <c r="V29" s="37">
        <f ca="1">AVERAGEIF(OFFSET(V5,0,0,$C29), "&gt;25")</f>
        <v>40.286000000000001</v>
      </c>
      <c r="W29" s="38" t="e">
        <f ca="1">RANK(V29,$D30:$O30,1)</f>
        <v>#DIV/0!</v>
      </c>
      <c r="X29" s="37">
        <f ca="1">AVERAGEIF(OFFSET(X5,0,0,$C29), "&gt;25")</f>
        <v>40.099000000000004</v>
      </c>
      <c r="Y29" s="38" t="e">
        <f ca="1">RANK(X29,$D30:$O30,1)</f>
        <v>#DIV/0!</v>
      </c>
      <c r="Z29" s="37" t="e">
        <f ca="1">AVERAGEIF(OFFSET(Z5,0,0,$C29), "&gt;25")</f>
        <v>#DIV/0!</v>
      </c>
      <c r="AA29" s="38" t="e">
        <f ca="1">RANK(Z29,$D30:$O30,1)</f>
        <v>#DIV/0!</v>
      </c>
      <c r="AB29" s="40">
        <f>AVERAGEIF(AB5:AB28, "&gt;25")</f>
        <v>40.538429752066115</v>
      </c>
    </row>
    <row r="30" spans="1:29" ht="30" customHeight="1" x14ac:dyDescent="0.2">
      <c r="D30" s="45">
        <f ca="1">OFFSET($D$29,0,(COLUMN()-4)*2 )</f>
        <v>40.707000000000008</v>
      </c>
      <c r="E30" s="45">
        <f t="shared" ref="E30:O30" ca="1" si="14">OFFSET($D$29,0,(COLUMN()-4)*2 )</f>
        <v>40.217999999999996</v>
      </c>
      <c r="F30" s="45">
        <f t="shared" ca="1" si="14"/>
        <v>40.51700000000001</v>
      </c>
      <c r="G30" s="45">
        <f t="shared" ca="1" si="14"/>
        <v>39.900999999999996</v>
      </c>
      <c r="H30" s="45">
        <f t="shared" ca="1" si="14"/>
        <v>40.463999999999999</v>
      </c>
      <c r="I30" s="45">
        <f t="shared" ca="1" si="14"/>
        <v>40.314999999999998</v>
      </c>
      <c r="J30" s="45">
        <f t="shared" ca="1" si="14"/>
        <v>40.528999999999996</v>
      </c>
      <c r="K30" s="45">
        <f t="shared" ca="1" si="14"/>
        <v>40.411000000000001</v>
      </c>
      <c r="L30" s="45">
        <f t="shared" ca="1" si="14"/>
        <v>40.436999999999998</v>
      </c>
      <c r="M30" s="45">
        <f t="shared" ca="1" si="14"/>
        <v>40.286000000000001</v>
      </c>
      <c r="N30" s="45">
        <f t="shared" ca="1" si="14"/>
        <v>40.099000000000004</v>
      </c>
      <c r="O30" s="45" t="e">
        <f t="shared" ca="1" si="14"/>
        <v>#DIV/0!</v>
      </c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</row>
    <row r="31" spans="1:29" ht="30" customHeight="1" x14ac:dyDescent="0.2"/>
  </sheetData>
  <sortState ref="B5:AB15">
    <sortCondition ref="AB5:AB15"/>
  </sortState>
  <mergeCells count="5">
    <mergeCell ref="A1:AB1"/>
    <mergeCell ref="A3:A4"/>
    <mergeCell ref="B3:B4"/>
    <mergeCell ref="D3:AA3"/>
    <mergeCell ref="A29:B29"/>
  </mergeCells>
  <pageMargins left="0.19685039370078741" right="0.19685039370078741" top="0.98425196850393704" bottom="0.98425196850393704" header="0.51181102362204722" footer="0.51181102362204722"/>
  <pageSetup paperSize="9" scale="6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1"/>
  <sheetViews>
    <sheetView tabSelected="1" topLeftCell="A5" zoomScale="60" zoomScaleNormal="60" workbookViewId="0">
      <selection activeCell="A5" sqref="A5:AB24"/>
    </sheetView>
  </sheetViews>
  <sheetFormatPr defaultColWidth="8.85546875" defaultRowHeight="12.75" x14ac:dyDescent="0.2"/>
  <cols>
    <col min="1" max="1" width="6.140625" style="1" customWidth="1"/>
    <col min="2" max="2" width="26.4257812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.28515625" style="18" customWidth="1"/>
    <col min="9" max="9" width="4.7109375" style="18" customWidth="1"/>
    <col min="10" max="10" width="8.28515625" style="18" customWidth="1"/>
    <col min="11" max="11" width="4.7109375" style="18" customWidth="1"/>
    <col min="12" max="12" width="8.28515625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7.85546875" style="18" customWidth="1"/>
    <col min="21" max="21" width="4.7109375" style="18" customWidth="1"/>
    <col min="22" max="22" width="8.42578125" style="18" customWidth="1"/>
    <col min="23" max="23" width="4.7109375" style="18" customWidth="1"/>
    <col min="24" max="24" width="8.7109375" style="18" customWidth="1"/>
    <col min="25" max="25" width="4.7109375" style="18" customWidth="1"/>
    <col min="26" max="26" width="7.85546875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46" t="s">
        <v>23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54" t="s">
        <v>0</v>
      </c>
      <c r="B3" s="55" t="s">
        <v>1</v>
      </c>
      <c r="C3" s="56"/>
      <c r="D3" s="57" t="s">
        <v>2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8"/>
    </row>
    <row r="4" spans="1:29" ht="28.5" customHeight="1" thickBot="1" x14ac:dyDescent="0.25">
      <c r="A4" s="59"/>
      <c r="B4" s="60"/>
      <c r="C4" s="61" t="s">
        <v>3</v>
      </c>
      <c r="D4" s="62">
        <v>1</v>
      </c>
      <c r="E4" s="63" t="s">
        <v>4</v>
      </c>
      <c r="F4" s="62">
        <v>3</v>
      </c>
      <c r="G4" s="64" t="s">
        <v>4</v>
      </c>
      <c r="H4" s="62">
        <v>4</v>
      </c>
      <c r="I4" s="64" t="s">
        <v>4</v>
      </c>
      <c r="J4" s="62">
        <v>5</v>
      </c>
      <c r="K4" s="64" t="s">
        <v>4</v>
      </c>
      <c r="L4" s="62">
        <v>6</v>
      </c>
      <c r="M4" s="64"/>
      <c r="N4" s="62">
        <v>7</v>
      </c>
      <c r="O4" s="64" t="s">
        <v>4</v>
      </c>
      <c r="P4" s="62">
        <v>8</v>
      </c>
      <c r="Q4" s="64" t="s">
        <v>4</v>
      </c>
      <c r="R4" s="62">
        <v>9</v>
      </c>
      <c r="S4" s="64" t="s">
        <v>4</v>
      </c>
      <c r="T4" s="62">
        <v>10</v>
      </c>
      <c r="U4" s="64" t="s">
        <v>4</v>
      </c>
      <c r="V4" s="62">
        <v>13</v>
      </c>
      <c r="W4" s="64" t="s">
        <v>4</v>
      </c>
      <c r="X4" s="62">
        <v>33</v>
      </c>
      <c r="Y4" s="64" t="s">
        <v>4</v>
      </c>
      <c r="Z4" s="65">
        <v>69</v>
      </c>
      <c r="AA4" s="66" t="s">
        <v>5</v>
      </c>
      <c r="AB4" s="67" t="s">
        <v>6</v>
      </c>
    </row>
    <row r="5" spans="1:29" ht="30" customHeight="1" thickBot="1" x14ac:dyDescent="0.25">
      <c r="A5" s="68">
        <f ca="1">RANK(AB5,AB$5:OFFSET(AB$5,0,0,COUNTA(B$5:B$24)),1)</f>
        <v>1</v>
      </c>
      <c r="B5" s="69" t="s">
        <v>27</v>
      </c>
      <c r="C5" s="70">
        <v>10</v>
      </c>
      <c r="D5" s="71">
        <v>41.32</v>
      </c>
      <c r="E5" s="68">
        <f>RANK(D5,D$5:D$28,1)</f>
        <v>2</v>
      </c>
      <c r="F5" s="71">
        <v>41.69</v>
      </c>
      <c r="G5" s="72">
        <f>RANK(F5,F$5:F$28,1)</f>
        <v>5</v>
      </c>
      <c r="H5" s="73">
        <v>41.28</v>
      </c>
      <c r="I5" s="72">
        <f>RANK(H5,H$5:H$28,1)</f>
        <v>1</v>
      </c>
      <c r="J5" s="73">
        <v>41.56</v>
      </c>
      <c r="K5" s="72">
        <f>RANK(J5,J$5:J$28,1)</f>
        <v>1</v>
      </c>
      <c r="L5" s="73">
        <v>41.26</v>
      </c>
      <c r="M5" s="72">
        <f>RANK(L5,L$5:L$28,1)</f>
        <v>1</v>
      </c>
      <c r="N5" s="71"/>
      <c r="O5" s="101" t="e">
        <f>RANK(N5,N$5:N$28,1)</f>
        <v>#N/A</v>
      </c>
      <c r="P5" s="73">
        <v>41.84</v>
      </c>
      <c r="Q5" s="72">
        <f>RANK(P5,P$5:P$28,1)</f>
        <v>10</v>
      </c>
      <c r="R5" s="73">
        <v>41.72</v>
      </c>
      <c r="S5" s="72">
        <f>RANK(R5,R$5:R$28,1)</f>
        <v>7</v>
      </c>
      <c r="T5" s="73">
        <v>41.67</v>
      </c>
      <c r="U5" s="72">
        <f>RANK(T5,T$5:T$28,1)</f>
        <v>1</v>
      </c>
      <c r="V5" s="71">
        <v>41.64</v>
      </c>
      <c r="W5" s="72">
        <f>RANK(V5,V$5:V$28,1)</f>
        <v>1</v>
      </c>
      <c r="X5" s="73">
        <v>41.53</v>
      </c>
      <c r="Y5" s="72">
        <f>RANK(X5,X$5:X$28,1)</f>
        <v>1</v>
      </c>
      <c r="Z5" s="73">
        <v>41.47</v>
      </c>
      <c r="AA5" s="72">
        <f>RANK(Z5,Z$5:Z$28,1)</f>
        <v>2</v>
      </c>
      <c r="AB5" s="74">
        <f>AVERAGEIF(D5:AA5,"&gt;25")</f>
        <v>41.543636363636367</v>
      </c>
      <c r="AC5" s="18"/>
    </row>
    <row r="6" spans="1:29" ht="30" customHeight="1" thickBot="1" x14ac:dyDescent="0.25">
      <c r="A6" s="68">
        <f ca="1">RANK(AB6,AB$5:OFFSET(AB$5,0,0,COUNTA(B$5:B$24)),1)</f>
        <v>2</v>
      </c>
      <c r="B6" s="75" t="s">
        <v>25</v>
      </c>
      <c r="C6" s="76"/>
      <c r="D6" s="77">
        <v>41.14</v>
      </c>
      <c r="E6" s="78">
        <f>RANK(D6,D$5:D$28,1)</f>
        <v>1</v>
      </c>
      <c r="F6" s="77">
        <v>41.41</v>
      </c>
      <c r="G6" s="79">
        <f>RANK(F6,F$5:F$28,1)</f>
        <v>1</v>
      </c>
      <c r="H6" s="80">
        <v>41.4</v>
      </c>
      <c r="I6" s="79">
        <f>RANK(H6,H$5:H$28,1)</f>
        <v>2</v>
      </c>
      <c r="J6" s="80">
        <v>41.71</v>
      </c>
      <c r="K6" s="79">
        <f>RANK(J6,J$5:J$28,1)</f>
        <v>2</v>
      </c>
      <c r="L6" s="80">
        <v>41.8</v>
      </c>
      <c r="M6" s="99">
        <f>RANK(L6,L$5:L$28,1)</f>
        <v>5</v>
      </c>
      <c r="N6" s="77"/>
      <c r="O6" s="79" t="e">
        <f>RANK(N6,N$5:N$28,1)</f>
        <v>#N/A</v>
      </c>
      <c r="P6" s="80">
        <v>41.5</v>
      </c>
      <c r="Q6" s="79">
        <f>RANK(P6,P$5:P$28,1)</f>
        <v>3</v>
      </c>
      <c r="R6" s="80">
        <v>41.49</v>
      </c>
      <c r="S6" s="79">
        <f>RANK(R6,R$5:R$28,1)</f>
        <v>1</v>
      </c>
      <c r="T6" s="80">
        <v>41.68</v>
      </c>
      <c r="U6" s="79">
        <f>RANK(T6,T$5:T$28,1)</f>
        <v>3</v>
      </c>
      <c r="V6" s="77">
        <v>41.95</v>
      </c>
      <c r="W6" s="79">
        <f>RANK(V6,V$5:V$28,1)</f>
        <v>6</v>
      </c>
      <c r="X6" s="80">
        <v>41.55</v>
      </c>
      <c r="Y6" s="79">
        <f>RANK(X6,X$5:X$28,1)</f>
        <v>2</v>
      </c>
      <c r="Z6" s="80">
        <v>41.47</v>
      </c>
      <c r="AA6" s="79">
        <f>RANK(Z6,Z$5:Z$28,1)</f>
        <v>2</v>
      </c>
      <c r="AB6" s="74">
        <f>AVERAGEIF(D6:AA6,"&gt;25")</f>
        <v>41.554545454545455</v>
      </c>
      <c r="AC6" s="18"/>
    </row>
    <row r="7" spans="1:29" ht="30" customHeight="1" thickBot="1" x14ac:dyDescent="0.25">
      <c r="A7" s="68">
        <f ca="1">RANK(AB7,AB$5:OFFSET(AB$5,0,0,COUNTA(B$5:B$24)),1)</f>
        <v>3</v>
      </c>
      <c r="B7" s="75" t="s">
        <v>21</v>
      </c>
      <c r="C7" s="76">
        <v>10</v>
      </c>
      <c r="D7" s="77">
        <v>41.35</v>
      </c>
      <c r="E7" s="100">
        <f>RANK(D7,D$5:D$28,1)</f>
        <v>3</v>
      </c>
      <c r="F7" s="77">
        <v>41.48</v>
      </c>
      <c r="G7" s="79">
        <f>RANK(F7,F$5:F$28,1)</f>
        <v>2</v>
      </c>
      <c r="H7" s="80">
        <v>41.77</v>
      </c>
      <c r="I7" s="79">
        <f>RANK(H7,H$5:H$28,1)</f>
        <v>7</v>
      </c>
      <c r="J7" s="80">
        <v>41.75</v>
      </c>
      <c r="K7" s="79">
        <f>RANK(J7,J$5:J$28,1)</f>
        <v>4</v>
      </c>
      <c r="L7" s="80">
        <v>41.75</v>
      </c>
      <c r="M7" s="79">
        <f>RANK(L7,L$5:L$28,1)</f>
        <v>4</v>
      </c>
      <c r="N7" s="77"/>
      <c r="O7" s="79" t="e">
        <f>RANK(N7,N$5:N$28,1)</f>
        <v>#N/A</v>
      </c>
      <c r="P7" s="80">
        <v>41.68</v>
      </c>
      <c r="Q7" s="79">
        <f>RANK(P7,P$5:P$28,1)</f>
        <v>6</v>
      </c>
      <c r="R7" s="80">
        <v>41.49</v>
      </c>
      <c r="S7" s="79">
        <f>RANK(R7,R$5:R$28,1)</f>
        <v>1</v>
      </c>
      <c r="T7" s="80">
        <v>41.72</v>
      </c>
      <c r="U7" s="79">
        <f>RANK(T7,T$5:T$28,1)</f>
        <v>4</v>
      </c>
      <c r="V7" s="77">
        <v>41.74</v>
      </c>
      <c r="W7" s="79">
        <f>RANK(V7,V$5:V$28,1)</f>
        <v>2</v>
      </c>
      <c r="X7" s="80">
        <v>41.57</v>
      </c>
      <c r="Y7" s="79">
        <f>RANK(X7,X$5:X$28,1)</f>
        <v>3</v>
      </c>
      <c r="Z7" s="80">
        <v>41.44</v>
      </c>
      <c r="AA7" s="79">
        <f>RANK(Z7,Z$5:Z$28,1)</f>
        <v>1</v>
      </c>
      <c r="AB7" s="74">
        <f>AVERAGEIF(D7:AA7,"&gt;25")</f>
        <v>41.612727272727277</v>
      </c>
      <c r="AC7" s="18"/>
    </row>
    <row r="8" spans="1:29" ht="30" customHeight="1" thickBot="1" x14ac:dyDescent="0.25">
      <c r="A8" s="68">
        <f ca="1">RANK(AB8,AB$5:OFFSET(AB$5,0,0,COUNTA(B$5:B$24)),1)</f>
        <v>4</v>
      </c>
      <c r="B8" s="75" t="s">
        <v>29</v>
      </c>
      <c r="C8" s="76" t="s">
        <v>7</v>
      </c>
      <c r="D8" s="77">
        <v>41.56</v>
      </c>
      <c r="E8" s="78">
        <f>RANK(D8,D$5:D$28,1)</f>
        <v>7</v>
      </c>
      <c r="F8" s="77">
        <v>41.73</v>
      </c>
      <c r="G8" s="79">
        <f>RANK(F8,F$5:F$28,1)</f>
        <v>7</v>
      </c>
      <c r="H8" s="80">
        <v>41.46</v>
      </c>
      <c r="I8" s="79">
        <f>RANK(H8,H$5:H$28,1)</f>
        <v>3</v>
      </c>
      <c r="J8" s="80">
        <v>41.74</v>
      </c>
      <c r="K8" s="79">
        <f>RANK(J8,J$5:J$28,1)</f>
        <v>3</v>
      </c>
      <c r="L8" s="80">
        <v>41.6</v>
      </c>
      <c r="M8" s="79">
        <f>RANK(L8,L$5:L$28,1)</f>
        <v>2</v>
      </c>
      <c r="N8" s="77"/>
      <c r="O8" s="79" t="e">
        <f>RANK(N8,N$5:N$28,1)</f>
        <v>#N/A</v>
      </c>
      <c r="P8" s="80">
        <v>41.74</v>
      </c>
      <c r="Q8" s="79">
        <f>RANK(P8,P$5:P$28,1)</f>
        <v>7</v>
      </c>
      <c r="R8" s="80">
        <v>41.57</v>
      </c>
      <c r="S8" s="99">
        <f>RANK(R8,R$5:R$28,1)</f>
        <v>3</v>
      </c>
      <c r="T8" s="80">
        <v>42.14</v>
      </c>
      <c r="U8" s="79">
        <f>RANK(T8,T$5:T$28,1)</f>
        <v>10</v>
      </c>
      <c r="V8" s="77">
        <v>41.84</v>
      </c>
      <c r="W8" s="79">
        <f>RANK(V8,V$5:V$28,1)</f>
        <v>5</v>
      </c>
      <c r="X8" s="80">
        <v>41.81</v>
      </c>
      <c r="Y8" s="79">
        <f>RANK(X8,X$5:X$28,1)</f>
        <v>4</v>
      </c>
      <c r="Z8" s="80">
        <v>41.93</v>
      </c>
      <c r="AA8" s="79">
        <f>RANK(Z8,Z$5:Z$28,1)</f>
        <v>8</v>
      </c>
      <c r="AB8" s="74">
        <f>AVERAGEIF(D8:AA8,"&gt;25")</f>
        <v>41.738181818181822</v>
      </c>
      <c r="AC8" s="18"/>
    </row>
    <row r="9" spans="1:29" ht="30" customHeight="1" thickBot="1" x14ac:dyDescent="0.25">
      <c r="A9" s="68">
        <f ca="1">RANK(AB9,AB$5:OFFSET(AB$5,0,0,COUNTA(B$5:B$24)),1)</f>
        <v>5</v>
      </c>
      <c r="B9" s="75" t="s">
        <v>24</v>
      </c>
      <c r="C9" s="76">
        <v>15</v>
      </c>
      <c r="D9" s="77">
        <v>41.5</v>
      </c>
      <c r="E9" s="78">
        <f>RANK(D9,D$5:D$28,1)</f>
        <v>5</v>
      </c>
      <c r="F9" s="77">
        <v>41.66</v>
      </c>
      <c r="G9" s="79">
        <f>RANK(F9,F$5:F$28,1)</f>
        <v>4</v>
      </c>
      <c r="H9" s="80">
        <v>41.58</v>
      </c>
      <c r="I9" s="79">
        <f>RANK(H9,H$5:H$28,1)</f>
        <v>4</v>
      </c>
      <c r="J9" s="80">
        <v>41.88</v>
      </c>
      <c r="K9" s="79">
        <f>RANK(J9,J$5:J$28,1)</f>
        <v>7</v>
      </c>
      <c r="L9" s="24">
        <v>42.06</v>
      </c>
      <c r="M9" s="79">
        <f>RANK(L9,L$5:L$28,1)</f>
        <v>11</v>
      </c>
      <c r="N9" s="77"/>
      <c r="O9" s="79" t="e">
        <f>RANK(N9,N$5:N$28,1)</f>
        <v>#N/A</v>
      </c>
      <c r="P9" s="80">
        <v>41.67</v>
      </c>
      <c r="Q9" s="79">
        <f>RANK(P9,P$5:P$28,1)</f>
        <v>5</v>
      </c>
      <c r="R9" s="80">
        <v>41.71</v>
      </c>
      <c r="S9" s="79">
        <f>RANK(R9,R$5:R$28,1)</f>
        <v>5</v>
      </c>
      <c r="T9" s="80">
        <v>41.72</v>
      </c>
      <c r="U9" s="79">
        <f>RANK(T9,T$5:T$28,1)</f>
        <v>4</v>
      </c>
      <c r="V9" s="77">
        <v>41.79</v>
      </c>
      <c r="W9" s="79">
        <f>RANK(V9,V$5:V$28,1)</f>
        <v>4</v>
      </c>
      <c r="X9" s="80">
        <v>41.94</v>
      </c>
      <c r="Y9" s="79">
        <f>RANK(X9,X$5:X$28,1)</f>
        <v>7</v>
      </c>
      <c r="Z9" s="80">
        <v>41.75</v>
      </c>
      <c r="AA9" s="79">
        <f>RANK(Z9,Z$5:Z$28,1)</f>
        <v>4</v>
      </c>
      <c r="AB9" s="74">
        <f>AVERAGEIF(D9:AA9,"&gt;25")</f>
        <v>41.75090909090909</v>
      </c>
      <c r="AC9" s="18"/>
    </row>
    <row r="10" spans="1:29" ht="30" customHeight="1" thickBot="1" x14ac:dyDescent="0.25">
      <c r="A10" s="68">
        <f ca="1">RANK(AB10,AB$5:OFFSET(AB$5,0,0,COUNTA(B$5:B$24)),1)</f>
        <v>6</v>
      </c>
      <c r="B10" s="75" t="s">
        <v>12</v>
      </c>
      <c r="C10" s="76" t="s">
        <v>7</v>
      </c>
      <c r="D10" s="77">
        <v>41.66</v>
      </c>
      <c r="E10" s="78">
        <f>RANK(D10,D$5:D$28,1)</f>
        <v>9</v>
      </c>
      <c r="F10" s="77">
        <v>41.72</v>
      </c>
      <c r="G10" s="79">
        <f>RANK(F10,F$5:F$28,1)</f>
        <v>6</v>
      </c>
      <c r="H10" s="80">
        <v>41.59</v>
      </c>
      <c r="I10" s="99">
        <f>RANK(H10,H$5:H$28,1)</f>
        <v>5</v>
      </c>
      <c r="J10" s="80">
        <v>41.87</v>
      </c>
      <c r="K10" s="79">
        <f>RANK(J10,J$5:J$28,1)</f>
        <v>6</v>
      </c>
      <c r="L10" s="80">
        <v>41.94</v>
      </c>
      <c r="M10" s="79">
        <f>RANK(L10,L$5:L$28,1)</f>
        <v>8</v>
      </c>
      <c r="N10" s="77"/>
      <c r="O10" s="79" t="e">
        <f>RANK(N10,N$5:N$28,1)</f>
        <v>#N/A</v>
      </c>
      <c r="P10" s="80">
        <v>41.45</v>
      </c>
      <c r="Q10" s="79">
        <f>RANK(P10,P$5:P$28,1)</f>
        <v>1</v>
      </c>
      <c r="R10" s="80">
        <v>41.86</v>
      </c>
      <c r="S10" s="79">
        <f>RANK(R10,R$5:R$28,1)</f>
        <v>9</v>
      </c>
      <c r="T10" s="80">
        <v>42.01</v>
      </c>
      <c r="U10" s="79">
        <f>RANK(T10,T$5:T$28,1)</f>
        <v>7</v>
      </c>
      <c r="V10" s="77">
        <v>41.95</v>
      </c>
      <c r="W10" s="79">
        <f>RANK(V10,V$5:V$28,1)</f>
        <v>6</v>
      </c>
      <c r="X10" s="80">
        <v>41.88</v>
      </c>
      <c r="Y10" s="79">
        <f>RANK(X10,X$5:X$28,1)</f>
        <v>6</v>
      </c>
      <c r="Z10" s="80">
        <v>41.81</v>
      </c>
      <c r="AA10" s="79">
        <f>RANK(Z10,Z$5:Z$28,1)</f>
        <v>5</v>
      </c>
      <c r="AB10" s="74">
        <f>AVERAGEIF(D10:AA10,"&gt;25")</f>
        <v>41.794545454545457</v>
      </c>
      <c r="AC10" s="18"/>
    </row>
    <row r="11" spans="1:29" ht="30" customHeight="1" thickBot="1" x14ac:dyDescent="0.25">
      <c r="A11" s="68">
        <f ca="1">RANK(AB11,AB$5:OFFSET(AB$5,0,0,COUNTA(B$5:B$24)),1)</f>
        <v>7</v>
      </c>
      <c r="B11" s="75" t="s">
        <v>30</v>
      </c>
      <c r="C11" s="76">
        <v>2.5</v>
      </c>
      <c r="D11" s="77">
        <v>41.49</v>
      </c>
      <c r="E11" s="78">
        <f>RANK(D11,D$5:D$28,1)</f>
        <v>4</v>
      </c>
      <c r="F11" s="77">
        <v>41.75</v>
      </c>
      <c r="G11" s="79">
        <f>RANK(F11,F$5:F$28,1)</f>
        <v>8</v>
      </c>
      <c r="H11" s="80">
        <v>41.76</v>
      </c>
      <c r="I11" s="79">
        <f>RANK(H11,H$5:H$28,1)</f>
        <v>6</v>
      </c>
      <c r="J11" s="80">
        <v>42.1</v>
      </c>
      <c r="K11" s="79">
        <f>RANK(J11,J$5:J$28,1)</f>
        <v>11</v>
      </c>
      <c r="L11" s="80">
        <v>41.87</v>
      </c>
      <c r="M11" s="79">
        <f>RANK(L11,L$5:L$28,1)</f>
        <v>6</v>
      </c>
      <c r="N11" s="77"/>
      <c r="O11" s="79" t="e">
        <f>RANK(N11,N$5:N$28,1)</f>
        <v>#N/A</v>
      </c>
      <c r="P11" s="80">
        <v>41.49</v>
      </c>
      <c r="Q11" s="79">
        <f>RANK(P11,P$5:P$28,1)</f>
        <v>2</v>
      </c>
      <c r="R11" s="80">
        <v>41.71</v>
      </c>
      <c r="S11" s="79">
        <f>RANK(R11,R$5:R$28,1)</f>
        <v>5</v>
      </c>
      <c r="T11" s="24">
        <v>42.15</v>
      </c>
      <c r="U11" s="79">
        <f>RANK(T11,T$5:T$28,1)</f>
        <v>11</v>
      </c>
      <c r="V11" s="77">
        <v>42.27</v>
      </c>
      <c r="W11" s="79">
        <f>RANK(V11,V$5:V$28,1)</f>
        <v>10</v>
      </c>
      <c r="X11" s="80">
        <v>41.86</v>
      </c>
      <c r="Y11" s="79">
        <f>RANK(X11,X$5:X$28,1)</f>
        <v>5</v>
      </c>
      <c r="Z11" s="80">
        <v>41.88</v>
      </c>
      <c r="AA11" s="79">
        <f>RANK(Z11,Z$5:Z$28,1)</f>
        <v>7</v>
      </c>
      <c r="AB11" s="74">
        <f>AVERAGEIF(D11:AA11,"&gt;25")</f>
        <v>41.848181818181814</v>
      </c>
      <c r="AC11" s="18"/>
    </row>
    <row r="12" spans="1:29" ht="30" customHeight="1" thickBot="1" x14ac:dyDescent="0.25">
      <c r="A12" s="68">
        <f ca="1">RANK(AB12,AB$5:OFFSET(AB$5,0,0,COUNTA(B$5:B$24)),1)</f>
        <v>8</v>
      </c>
      <c r="B12" s="75" t="s">
        <v>14</v>
      </c>
      <c r="C12" s="76">
        <v>15</v>
      </c>
      <c r="D12" s="77">
        <v>41.63</v>
      </c>
      <c r="E12" s="78">
        <f>RANK(D12,D$5:D$28,1)</f>
        <v>8</v>
      </c>
      <c r="F12" s="77">
        <v>41.61</v>
      </c>
      <c r="G12" s="79">
        <f>RANK(F12,F$5:F$28,1)</f>
        <v>3</v>
      </c>
      <c r="H12" s="80">
        <v>41.85</v>
      </c>
      <c r="I12" s="79">
        <f>RANK(H12,H$5:H$28,1)</f>
        <v>9</v>
      </c>
      <c r="J12" s="80">
        <v>41.82</v>
      </c>
      <c r="K12" s="79">
        <f>RANK(J12,J$5:J$28,1)</f>
        <v>5</v>
      </c>
      <c r="L12" s="80">
        <v>41.93</v>
      </c>
      <c r="M12" s="79">
        <f>RANK(L12,L$5:L$28,1)</f>
        <v>7</v>
      </c>
      <c r="N12" s="77"/>
      <c r="O12" s="79" t="e">
        <f>RANK(N12,N$5:N$28,1)</f>
        <v>#N/A</v>
      </c>
      <c r="P12" s="80">
        <v>42.29</v>
      </c>
      <c r="Q12" s="79">
        <f>RANK(P12,P$5:P$28,1)</f>
        <v>13</v>
      </c>
      <c r="R12" s="80">
        <v>41.58</v>
      </c>
      <c r="S12" s="79">
        <f>RANK(R12,R$5:R$28,1)</f>
        <v>4</v>
      </c>
      <c r="T12" s="80">
        <v>41.67</v>
      </c>
      <c r="U12" s="79">
        <f>RANK(T12,T$5:T$28,1)</f>
        <v>1</v>
      </c>
      <c r="V12" s="77">
        <v>41.78</v>
      </c>
      <c r="W12" s="79">
        <f>RANK(V12,V$5:V$28,1)</f>
        <v>3</v>
      </c>
      <c r="X12" s="24">
        <v>42.36</v>
      </c>
      <c r="Y12" s="79">
        <f>RANK(X12,X$5:X$28,1)</f>
        <v>15</v>
      </c>
      <c r="Z12" s="80">
        <v>41.82</v>
      </c>
      <c r="AA12" s="79">
        <f>RANK(Z12,Z$5:Z$28,1)</f>
        <v>6</v>
      </c>
      <c r="AB12" s="74">
        <f>AVERAGEIF(D12:AA12,"&gt;25")</f>
        <v>41.849090909090904</v>
      </c>
      <c r="AC12" s="18"/>
    </row>
    <row r="13" spans="1:29" ht="30" customHeight="1" thickBot="1" x14ac:dyDescent="0.25">
      <c r="A13" s="68">
        <f ca="1">RANK(AB13,AB$5:OFFSET(AB$5,0,0,COUNTA(B$5:B$24)),1)</f>
        <v>9</v>
      </c>
      <c r="B13" s="75" t="s">
        <v>10</v>
      </c>
      <c r="C13" s="76" t="s">
        <v>7</v>
      </c>
      <c r="D13" s="77">
        <v>41.54</v>
      </c>
      <c r="E13" s="78">
        <f>RANK(D13,D$5:D$28,1)</f>
        <v>6</v>
      </c>
      <c r="F13" s="77">
        <v>41.86</v>
      </c>
      <c r="G13" s="79">
        <f>RANK(F13,F$5:F$28,1)</f>
        <v>9</v>
      </c>
      <c r="H13" s="80">
        <v>41.81</v>
      </c>
      <c r="I13" s="79">
        <f>RANK(H13,H$5:H$28,1)</f>
        <v>8</v>
      </c>
      <c r="J13" s="80">
        <v>42.07</v>
      </c>
      <c r="K13" s="79">
        <f>RANK(J13,J$5:J$28,1)</f>
        <v>10</v>
      </c>
      <c r="L13" s="80">
        <v>41.73</v>
      </c>
      <c r="M13" s="79">
        <f>RANK(L13,L$5:L$28,1)</f>
        <v>3</v>
      </c>
      <c r="N13" s="77"/>
      <c r="O13" s="79" t="e">
        <f>RANK(N13,N$5:N$28,1)</f>
        <v>#N/A</v>
      </c>
      <c r="P13" s="80">
        <v>41.79</v>
      </c>
      <c r="Q13" s="79">
        <f>RANK(P13,P$5:P$28,1)</f>
        <v>8</v>
      </c>
      <c r="R13" s="24">
        <v>41.96</v>
      </c>
      <c r="S13" s="79">
        <f>RANK(R13,R$5:R$28,1)</f>
        <v>11</v>
      </c>
      <c r="T13" s="80">
        <v>42.31</v>
      </c>
      <c r="U13" s="79">
        <f>RANK(T13,T$5:T$28,1)</f>
        <v>13</v>
      </c>
      <c r="V13" s="77">
        <v>42.19</v>
      </c>
      <c r="W13" s="79">
        <f>RANK(V13,V$5:V$28,1)</f>
        <v>9</v>
      </c>
      <c r="X13" s="80">
        <v>42</v>
      </c>
      <c r="Y13" s="79">
        <f>RANK(X13,X$5:X$28,1)</f>
        <v>8</v>
      </c>
      <c r="Z13" s="80">
        <v>42.1</v>
      </c>
      <c r="AA13" s="79">
        <f>RANK(Z13,Z$5:Z$28,1)</f>
        <v>10</v>
      </c>
      <c r="AB13" s="74">
        <f>AVERAGEIF(D13:AA13,"&gt;25")</f>
        <v>41.941818181818185</v>
      </c>
      <c r="AC13" s="18"/>
    </row>
    <row r="14" spans="1:29" ht="30" customHeight="1" thickBot="1" x14ac:dyDescent="0.25">
      <c r="A14" s="68">
        <f ca="1">RANK(AB14,AB$5:OFFSET(AB$5,0,0,COUNTA(B$5:B$24)),1)</f>
        <v>10</v>
      </c>
      <c r="B14" s="75" t="s">
        <v>31</v>
      </c>
      <c r="C14" s="76" t="s">
        <v>7</v>
      </c>
      <c r="D14" s="77">
        <v>41.91</v>
      </c>
      <c r="E14" s="78">
        <f>RANK(D14,D$5:D$28,1)</f>
        <v>13</v>
      </c>
      <c r="F14" s="77">
        <v>42.17</v>
      </c>
      <c r="G14" s="79">
        <f>RANK(F14,F$5:F$28,1)</f>
        <v>11</v>
      </c>
      <c r="H14" s="80">
        <v>41.96</v>
      </c>
      <c r="I14" s="79">
        <f>RANK(H14,H$5:H$28,1)</f>
        <v>12</v>
      </c>
      <c r="J14" s="80">
        <v>41.97</v>
      </c>
      <c r="K14" s="79">
        <f>RANK(J14,J$5:J$28,1)</f>
        <v>9</v>
      </c>
      <c r="L14" s="80">
        <v>42.19</v>
      </c>
      <c r="M14" s="79">
        <f>RANK(L14,L$5:L$28,1)</f>
        <v>13</v>
      </c>
      <c r="N14" s="77"/>
      <c r="O14" s="79" t="e">
        <f>RANK(N14,N$5:N$28,1)</f>
        <v>#N/A</v>
      </c>
      <c r="P14" s="80">
        <v>41.64</v>
      </c>
      <c r="Q14" s="79">
        <f>RANK(P14,P$5:P$28,1)</f>
        <v>4</v>
      </c>
      <c r="R14" s="80">
        <v>41.72</v>
      </c>
      <c r="S14" s="79">
        <f>RANK(R14,R$5:R$28,1)</f>
        <v>7</v>
      </c>
      <c r="T14" s="80">
        <v>42.12</v>
      </c>
      <c r="U14" s="99">
        <f>RANK(T14,T$5:T$28,1)</f>
        <v>9</v>
      </c>
      <c r="V14" s="77">
        <v>42.36</v>
      </c>
      <c r="W14" s="79">
        <f>RANK(V14,V$5:V$28,1)</f>
        <v>12</v>
      </c>
      <c r="X14" s="80">
        <v>42.31</v>
      </c>
      <c r="Y14" s="79">
        <f>RANK(X14,X$5:X$28,1)</f>
        <v>14</v>
      </c>
      <c r="Z14" s="80">
        <v>41.98</v>
      </c>
      <c r="AA14" s="79">
        <f>RANK(Z14,Z$5:Z$28,1)</f>
        <v>9</v>
      </c>
      <c r="AB14" s="74">
        <f>AVERAGEIF(D14:AA14,"&gt;25")</f>
        <v>42.03</v>
      </c>
      <c r="AC14" s="18"/>
    </row>
    <row r="15" spans="1:29" ht="30" customHeight="1" thickBot="1" x14ac:dyDescent="0.25">
      <c r="A15" s="68">
        <f ca="1">RANK(AB15,AB$5:OFFSET(AB$5,0,0,COUNTA(B$5:B$24)),1)</f>
        <v>11</v>
      </c>
      <c r="B15" s="75" t="s">
        <v>32</v>
      </c>
      <c r="C15" s="76">
        <v>7.5</v>
      </c>
      <c r="D15" s="77">
        <v>41.95</v>
      </c>
      <c r="E15" s="78">
        <f>RANK(D15,D$5:D$28,1)</f>
        <v>14</v>
      </c>
      <c r="F15" s="77">
        <v>42.14</v>
      </c>
      <c r="G15" s="79">
        <f>RANK(F15,F$5:F$28,1)</f>
        <v>10</v>
      </c>
      <c r="H15" s="80">
        <v>41.86</v>
      </c>
      <c r="I15" s="79">
        <f>RANK(H15,H$5:H$28,1)</f>
        <v>10</v>
      </c>
      <c r="J15" s="80">
        <v>41.9</v>
      </c>
      <c r="K15" s="79">
        <f>RANK(J15,J$5:J$28,1)</f>
        <v>8</v>
      </c>
      <c r="L15" s="80">
        <v>42.02</v>
      </c>
      <c r="M15" s="79">
        <f>RANK(L15,L$5:L$28,1)</f>
        <v>9</v>
      </c>
      <c r="N15" s="77"/>
      <c r="O15" s="79" t="e">
        <f>RANK(N15,N$5:N$28,1)</f>
        <v>#N/A</v>
      </c>
      <c r="P15" s="80">
        <v>41.8</v>
      </c>
      <c r="Q15" s="79">
        <f>RANK(P15,P$5:P$28,1)</f>
        <v>9</v>
      </c>
      <c r="R15" s="80">
        <v>41.9</v>
      </c>
      <c r="S15" s="79">
        <f>RANK(R15,R$5:R$28,1)</f>
        <v>10</v>
      </c>
      <c r="T15" s="80">
        <v>42.05</v>
      </c>
      <c r="U15" s="79">
        <f>RANK(T15,T$5:T$28,1)</f>
        <v>8</v>
      </c>
      <c r="V15" s="77">
        <v>42.27</v>
      </c>
      <c r="W15" s="99">
        <f>RANK(V15,V$5:V$28,1)</f>
        <v>10</v>
      </c>
      <c r="X15" s="80">
        <v>42.27</v>
      </c>
      <c r="Y15" s="79">
        <f>RANK(X15,X$5:X$28,1)</f>
        <v>11</v>
      </c>
      <c r="Z15" s="80">
        <v>42.3</v>
      </c>
      <c r="AA15" s="79">
        <f>RANK(Z15,Z$5:Z$28,1)</f>
        <v>14</v>
      </c>
      <c r="AB15" s="74">
        <f>AVERAGEIF(D15:AA15,"&gt;25")</f>
        <v>42.041818181818179</v>
      </c>
      <c r="AC15" s="18"/>
    </row>
    <row r="16" spans="1:29" ht="30" customHeight="1" thickBot="1" x14ac:dyDescent="0.25">
      <c r="A16" s="68">
        <f ca="1">RANK(AB16,AB$5:OFFSET(AB$5,0,0,COUNTA(B$5:B$24)),1)</f>
        <v>12</v>
      </c>
      <c r="B16" s="75" t="s">
        <v>33</v>
      </c>
      <c r="C16" s="76"/>
      <c r="D16" s="77">
        <v>41.89</v>
      </c>
      <c r="E16" s="78">
        <f>RANK(D16,D$5:D$28,1)</f>
        <v>11</v>
      </c>
      <c r="F16" s="77">
        <v>42.59</v>
      </c>
      <c r="G16" s="79">
        <f>RANK(F16,F$5:F$28,1)</f>
        <v>15</v>
      </c>
      <c r="H16" s="80">
        <v>42.64</v>
      </c>
      <c r="I16" s="79">
        <f>RANK(H16,H$5:H$28,1)</f>
        <v>16</v>
      </c>
      <c r="J16" s="80">
        <v>42.2</v>
      </c>
      <c r="K16" s="79">
        <f>RANK(J16,J$5:J$28,1)</f>
        <v>12</v>
      </c>
      <c r="L16" s="80">
        <v>42.05</v>
      </c>
      <c r="M16" s="79">
        <f>RANK(L16,L$5:L$28,1)</f>
        <v>10</v>
      </c>
      <c r="N16" s="77"/>
      <c r="O16" s="79" t="e">
        <f>RANK(N16,N$5:N$28,1)</f>
        <v>#N/A</v>
      </c>
      <c r="P16" s="80">
        <v>41.91</v>
      </c>
      <c r="Q16" s="79">
        <f>RANK(P16,P$5:P$28,1)</f>
        <v>11</v>
      </c>
      <c r="R16" s="80">
        <v>42.16</v>
      </c>
      <c r="S16" s="79">
        <f>RANK(R16,R$5:R$28,1)</f>
        <v>14</v>
      </c>
      <c r="T16" s="80">
        <v>41.99</v>
      </c>
      <c r="U16" s="79">
        <f>RANK(T16,T$5:T$28,1)</f>
        <v>6</v>
      </c>
      <c r="V16" s="77">
        <v>42.06</v>
      </c>
      <c r="W16" s="79">
        <f>RANK(V16,V$5:V$28,1)</f>
        <v>8</v>
      </c>
      <c r="X16" s="80">
        <v>42.24</v>
      </c>
      <c r="Y16" s="79">
        <f>RANK(X16,X$5:X$28,1)</f>
        <v>10</v>
      </c>
      <c r="Z16" s="24">
        <v>42.38</v>
      </c>
      <c r="AA16" s="79">
        <f>RANK(Z16,Z$5:Z$28,1)</f>
        <v>15</v>
      </c>
      <c r="AB16" s="74">
        <f>AVERAGEIF(D16:AA16,"&gt;25")</f>
        <v>42.191818181818185</v>
      </c>
      <c r="AC16" s="18"/>
    </row>
    <row r="17" spans="1:29" ht="30" customHeight="1" thickBot="1" x14ac:dyDescent="0.25">
      <c r="A17" s="68">
        <f ca="1">RANK(AB17,AB$5:OFFSET(AB$5,0,0,COUNTA(B$5:B$24)),1)</f>
        <v>13</v>
      </c>
      <c r="B17" s="75" t="s">
        <v>22</v>
      </c>
      <c r="C17" s="76" t="s">
        <v>7</v>
      </c>
      <c r="D17" s="77">
        <v>41.85</v>
      </c>
      <c r="E17" s="78">
        <f>RANK(D17,D$5:D$28,1)</f>
        <v>10</v>
      </c>
      <c r="F17" s="26">
        <v>42.28</v>
      </c>
      <c r="G17" s="79">
        <f>RANK(F17,F$5:F$28,1)</f>
        <v>12</v>
      </c>
      <c r="H17" s="80">
        <v>42.24</v>
      </c>
      <c r="I17" s="79">
        <f>RANK(H17,H$5:H$28,1)</f>
        <v>14</v>
      </c>
      <c r="J17" s="80">
        <v>42.28</v>
      </c>
      <c r="K17" s="79">
        <f>RANK(J17,J$5:J$28,1)</f>
        <v>14</v>
      </c>
      <c r="L17" s="80">
        <v>42.62</v>
      </c>
      <c r="M17" s="79">
        <f>RANK(L17,L$5:L$28,1)</f>
        <v>17</v>
      </c>
      <c r="N17" s="77"/>
      <c r="O17" s="79" t="e">
        <f>RANK(N17,N$5:N$28,1)</f>
        <v>#N/A</v>
      </c>
      <c r="P17" s="80">
        <v>42.09</v>
      </c>
      <c r="Q17" s="79">
        <f>RANK(P17,P$5:P$28,1)</f>
        <v>12</v>
      </c>
      <c r="R17" s="80">
        <v>42.11</v>
      </c>
      <c r="S17" s="79">
        <f>RANK(R17,R$5:R$28,1)</f>
        <v>13</v>
      </c>
      <c r="T17" s="80">
        <v>42.31</v>
      </c>
      <c r="U17" s="79">
        <f>RANK(T17,T$5:T$28,1)</f>
        <v>13</v>
      </c>
      <c r="V17" s="77">
        <v>42.44</v>
      </c>
      <c r="W17" s="79">
        <f>RANK(V17,V$5:V$28,1)</f>
        <v>14</v>
      </c>
      <c r="X17" s="80">
        <v>42.3</v>
      </c>
      <c r="Y17" s="79">
        <f>RANK(X17,X$5:X$28,1)</f>
        <v>13</v>
      </c>
      <c r="Z17" s="80">
        <v>42.24</v>
      </c>
      <c r="AA17" s="79">
        <f>RANK(Z17,Z$5:Z$28,1)</f>
        <v>12</v>
      </c>
      <c r="AB17" s="74">
        <f>AVERAGEIF(D17:AA17,"&gt;25")</f>
        <v>42.250909090909097</v>
      </c>
      <c r="AC17" s="18"/>
    </row>
    <row r="18" spans="1:29" ht="30" customHeight="1" thickBot="1" x14ac:dyDescent="0.25">
      <c r="A18" s="68">
        <f ca="1">RANK(AB18,AB$5:OFFSET(AB$5,0,0,COUNTA(B$5:B$24)),1)</f>
        <v>14</v>
      </c>
      <c r="B18" s="75" t="s">
        <v>28</v>
      </c>
      <c r="C18" s="76" t="s">
        <v>7</v>
      </c>
      <c r="D18" s="77">
        <v>42.18</v>
      </c>
      <c r="E18" s="78">
        <f>RANK(D18,D$5:D$28,1)</f>
        <v>15</v>
      </c>
      <c r="F18" s="77">
        <v>42.35</v>
      </c>
      <c r="G18" s="79">
        <f>RANK(F18,F$5:F$28,1)</f>
        <v>13</v>
      </c>
      <c r="H18" s="80">
        <v>41.9</v>
      </c>
      <c r="I18" s="79">
        <f>RANK(H18,H$5:H$28,1)</f>
        <v>11</v>
      </c>
      <c r="J18" s="80">
        <v>42.27</v>
      </c>
      <c r="K18" s="79">
        <f>RANK(J18,J$5:J$28,1)</f>
        <v>13</v>
      </c>
      <c r="L18" s="80">
        <v>42.34</v>
      </c>
      <c r="M18" s="79">
        <f>RANK(L18,L$5:L$28,1)</f>
        <v>14</v>
      </c>
      <c r="N18" s="77"/>
      <c r="O18" s="79" t="e">
        <f>RANK(N18,N$5:N$28,1)</f>
        <v>#N/A</v>
      </c>
      <c r="P18" s="24">
        <v>43.28</v>
      </c>
      <c r="Q18" s="79">
        <f>RANK(P18,P$5:P$28,1)</f>
        <v>19</v>
      </c>
      <c r="R18" s="80">
        <v>42.05</v>
      </c>
      <c r="S18" s="79">
        <f>RANK(R18,R$5:R$28,1)</f>
        <v>12</v>
      </c>
      <c r="T18" s="80">
        <v>42.54</v>
      </c>
      <c r="U18" s="79">
        <f>RANK(T18,T$5:T$28,1)</f>
        <v>17</v>
      </c>
      <c r="V18" s="77">
        <v>42.68</v>
      </c>
      <c r="W18" s="79">
        <f>RANK(V18,V$5:V$28,1)</f>
        <v>17</v>
      </c>
      <c r="X18" s="80">
        <v>42.21</v>
      </c>
      <c r="Y18" s="79">
        <f>RANK(X18,X$5:X$28,1)</f>
        <v>9</v>
      </c>
      <c r="Z18" s="80">
        <v>42.46</v>
      </c>
      <c r="AA18" s="79">
        <f>RANK(Z18,Z$5:Z$28,1)</f>
        <v>17</v>
      </c>
      <c r="AB18" s="74">
        <f>AVERAGEIF(D18:AA18,"&gt;25")</f>
        <v>42.387272727272723</v>
      </c>
      <c r="AC18" s="18"/>
    </row>
    <row r="19" spans="1:29" ht="30" customHeight="1" thickBot="1" x14ac:dyDescent="0.25">
      <c r="A19" s="68">
        <f ca="1">RANK(AB19,AB$5:OFFSET(AB$5,0,0,COUNTA(B$5:B$24)),1)</f>
        <v>15</v>
      </c>
      <c r="B19" s="75" t="s">
        <v>26</v>
      </c>
      <c r="C19" s="76">
        <v>5</v>
      </c>
      <c r="D19" s="77">
        <v>42.21</v>
      </c>
      <c r="E19" s="78">
        <f>RANK(D19,D$5:D$28,1)</f>
        <v>16</v>
      </c>
      <c r="F19" s="77">
        <v>42.35</v>
      </c>
      <c r="G19" s="79">
        <f>RANK(F19,F$5:F$28,1)</f>
        <v>13</v>
      </c>
      <c r="H19" s="80">
        <v>42.53</v>
      </c>
      <c r="I19" s="79">
        <f>RANK(H19,H$5:H$28,1)</f>
        <v>15</v>
      </c>
      <c r="J19" s="80">
        <v>42.29</v>
      </c>
      <c r="K19" s="79">
        <f>RANK(J19,J$5:J$28,1)</f>
        <v>15</v>
      </c>
      <c r="L19" s="80">
        <v>42.16</v>
      </c>
      <c r="M19" s="79">
        <f>RANK(L19,L$5:L$28,1)</f>
        <v>12</v>
      </c>
      <c r="N19" s="26"/>
      <c r="O19" s="79" t="e">
        <f>RANK(N19,N$5:N$28,1)</f>
        <v>#N/A</v>
      </c>
      <c r="P19" s="80">
        <v>42.98</v>
      </c>
      <c r="Q19" s="79">
        <f>RANK(P19,P$5:P$28,1)</f>
        <v>17</v>
      </c>
      <c r="R19" s="80">
        <v>42.35</v>
      </c>
      <c r="S19" s="79">
        <f>RANK(R19,R$5:R$28,1)</f>
        <v>16</v>
      </c>
      <c r="T19" s="80">
        <v>42.59</v>
      </c>
      <c r="U19" s="79">
        <f>RANK(T19,T$5:T$28,1)</f>
        <v>18</v>
      </c>
      <c r="V19" s="77">
        <v>42.38</v>
      </c>
      <c r="W19" s="79">
        <f>RANK(V19,V$5:V$28,1)</f>
        <v>13</v>
      </c>
      <c r="X19" s="80">
        <v>42.49</v>
      </c>
      <c r="Y19" s="79">
        <f>RANK(X19,X$5:X$28,1)</f>
        <v>16</v>
      </c>
      <c r="Z19" s="80">
        <v>42.22</v>
      </c>
      <c r="AA19" s="79">
        <f>RANK(Z19,Z$5:Z$28,1)</f>
        <v>11</v>
      </c>
      <c r="AB19" s="74">
        <f>AVERAGEIF(D19:AA19,"&gt;25")</f>
        <v>42.413636363636371</v>
      </c>
      <c r="AC19" s="18"/>
    </row>
    <row r="20" spans="1:29" ht="30" customHeight="1" thickBot="1" x14ac:dyDescent="0.25">
      <c r="A20" s="68">
        <f ca="1">RANK(AB20,AB$5:OFFSET(AB$5,0,0,COUNTA(B$5:B$24)),1)</f>
        <v>16</v>
      </c>
      <c r="B20" s="75" t="s">
        <v>9</v>
      </c>
      <c r="C20" s="81"/>
      <c r="D20" s="26">
        <v>42.35</v>
      </c>
      <c r="E20" s="78">
        <f>RANK(D20,D$5:D$28,1)</f>
        <v>17</v>
      </c>
      <c r="F20" s="77">
        <v>42.63</v>
      </c>
      <c r="G20" s="79">
        <f>RANK(F20,F$5:F$28,1)</f>
        <v>17</v>
      </c>
      <c r="H20" s="80">
        <v>43.11</v>
      </c>
      <c r="I20" s="79">
        <f>RANK(H20,H$5:H$28,1)</f>
        <v>19</v>
      </c>
      <c r="J20" s="80">
        <v>42.4</v>
      </c>
      <c r="K20" s="79">
        <f>RANK(J20,J$5:J$28,1)</f>
        <v>16</v>
      </c>
      <c r="L20" s="80">
        <v>42.63</v>
      </c>
      <c r="M20" s="79">
        <f>RANK(L20,L$5:L$28,1)</f>
        <v>18</v>
      </c>
      <c r="N20" s="77"/>
      <c r="O20" s="79" t="e">
        <f>RANK(N20,N$5:N$28,1)</f>
        <v>#N/A</v>
      </c>
      <c r="P20" s="80">
        <v>42.48</v>
      </c>
      <c r="Q20" s="79">
        <f>RANK(P20,P$5:P$28,1)</f>
        <v>15</v>
      </c>
      <c r="R20" s="80">
        <v>42.29</v>
      </c>
      <c r="S20" s="79">
        <f>RANK(R20,R$5:R$28,1)</f>
        <v>15</v>
      </c>
      <c r="T20" s="80">
        <v>42.24</v>
      </c>
      <c r="U20" s="79">
        <f>RANK(T20,T$5:T$28,1)</f>
        <v>12</v>
      </c>
      <c r="V20" s="77">
        <v>42.58</v>
      </c>
      <c r="W20" s="79">
        <f>RANK(V20,V$5:V$28,1)</f>
        <v>16</v>
      </c>
      <c r="X20" s="80">
        <v>42.27</v>
      </c>
      <c r="Y20" s="79">
        <f>RANK(X20,X$5:X$28,1)</f>
        <v>11</v>
      </c>
      <c r="Z20" s="80">
        <v>42.25</v>
      </c>
      <c r="AA20" s="79">
        <f>RANK(Z20,Z$5:Z$28,1)</f>
        <v>13</v>
      </c>
      <c r="AB20" s="74">
        <f>AVERAGEIF(D20:AA20,"&gt;25")</f>
        <v>42.475454545454539</v>
      </c>
      <c r="AC20" s="18"/>
    </row>
    <row r="21" spans="1:29" ht="30" customHeight="1" thickBot="1" x14ac:dyDescent="0.25">
      <c r="A21" s="68">
        <f ca="1">RANK(AB21,AB$5:OFFSET(AB$5,0,0,COUNTA(B$5:B$24)),1)</f>
        <v>17</v>
      </c>
      <c r="B21" s="75" t="s">
        <v>15</v>
      </c>
      <c r="C21" s="81" t="s">
        <v>7</v>
      </c>
      <c r="D21" s="77">
        <v>41.9</v>
      </c>
      <c r="E21" s="78">
        <f>RANK(D21,D$5:D$28,1)</f>
        <v>12</v>
      </c>
      <c r="F21" s="77">
        <v>42.6</v>
      </c>
      <c r="G21" s="79">
        <f>RANK(F21,F$5:F$28,1)</f>
        <v>16</v>
      </c>
      <c r="H21" s="80">
        <v>42.15</v>
      </c>
      <c r="I21" s="79">
        <f>RANK(H21,H$5:H$28,1)</f>
        <v>13</v>
      </c>
      <c r="J21" s="24">
        <v>43.26</v>
      </c>
      <c r="K21" s="79">
        <f>RANK(J21,J$5:J$28,1)</f>
        <v>19</v>
      </c>
      <c r="L21" s="80">
        <v>42.59</v>
      </c>
      <c r="M21" s="79">
        <f>RANK(L21,L$5:L$28,1)</f>
        <v>16</v>
      </c>
      <c r="N21" s="77"/>
      <c r="O21" s="79" t="e">
        <f>RANK(N21,N$5:N$28,1)</f>
        <v>#N/A</v>
      </c>
      <c r="P21" s="80">
        <v>42.67</v>
      </c>
      <c r="Q21" s="79">
        <f>RANK(P21,P$5:P$28,1)</f>
        <v>16</v>
      </c>
      <c r="R21" s="80">
        <v>42.46</v>
      </c>
      <c r="S21" s="79">
        <f>RANK(R21,R$5:R$28,1)</f>
        <v>17</v>
      </c>
      <c r="T21" s="80">
        <v>42.38</v>
      </c>
      <c r="U21" s="79">
        <f>RANK(T21,T$5:T$28,1)</f>
        <v>15</v>
      </c>
      <c r="V21" s="77">
        <v>42.91</v>
      </c>
      <c r="W21" s="79">
        <f>RANK(V21,V$5:V$28,1)</f>
        <v>18</v>
      </c>
      <c r="X21" s="80">
        <v>42.73</v>
      </c>
      <c r="Y21" s="79">
        <f>RANK(X21,X$5:X$28,1)</f>
        <v>19</v>
      </c>
      <c r="Z21" s="80">
        <v>42.54</v>
      </c>
      <c r="AA21" s="79">
        <f>RANK(Z21,Z$5:Z$28,1)</f>
        <v>18</v>
      </c>
      <c r="AB21" s="74">
        <f>AVERAGEIF(D21:AA21,"&gt;25")</f>
        <v>42.562727272727273</v>
      </c>
      <c r="AC21" s="18"/>
    </row>
    <row r="22" spans="1:29" ht="30" customHeight="1" thickBot="1" x14ac:dyDescent="0.25">
      <c r="A22" s="68">
        <f ca="1">RANK(AB22,AB$5:OFFSET(AB$5,0,0,COUNTA(B$5:B$24)),1)</f>
        <v>18</v>
      </c>
      <c r="B22" s="75" t="s">
        <v>34</v>
      </c>
      <c r="C22" s="81" t="s">
        <v>7</v>
      </c>
      <c r="D22" s="77">
        <v>42.65</v>
      </c>
      <c r="E22" s="78">
        <f>RANK(D22,D$5:D$28,1)</f>
        <v>19</v>
      </c>
      <c r="F22" s="77">
        <v>42.83</v>
      </c>
      <c r="G22" s="79">
        <f>RANK(F22,F$5:F$28,1)</f>
        <v>19</v>
      </c>
      <c r="H22" s="80">
        <v>42.85</v>
      </c>
      <c r="I22" s="79">
        <f>RANK(H22,H$5:H$28,1)</f>
        <v>18</v>
      </c>
      <c r="J22" s="80">
        <v>43</v>
      </c>
      <c r="K22" s="79">
        <f>RANK(J22,J$5:J$28,1)</f>
        <v>18</v>
      </c>
      <c r="L22" s="80">
        <v>42.44</v>
      </c>
      <c r="M22" s="79">
        <f>RANK(L22,L$5:L$28,1)</f>
        <v>15</v>
      </c>
      <c r="N22" s="77"/>
      <c r="O22" s="79" t="e">
        <f>RANK(N22,N$5:N$28,1)</f>
        <v>#N/A</v>
      </c>
      <c r="P22" s="80">
        <v>43</v>
      </c>
      <c r="Q22" s="79">
        <f>RANK(P22,P$5:P$28,1)</f>
        <v>18</v>
      </c>
      <c r="R22" s="80">
        <v>42.88</v>
      </c>
      <c r="S22" s="79">
        <f>RANK(R22,R$5:R$28,1)</f>
        <v>20</v>
      </c>
      <c r="T22" s="80">
        <v>42.42</v>
      </c>
      <c r="U22" s="79">
        <f>RANK(T22,T$5:T$28,1)</f>
        <v>16</v>
      </c>
      <c r="V22" s="77">
        <v>42.49</v>
      </c>
      <c r="W22" s="79">
        <f>RANK(V22,V$5:V$28,1)</f>
        <v>15</v>
      </c>
      <c r="X22" s="80">
        <v>42.6</v>
      </c>
      <c r="Y22" s="79">
        <f>RANK(X22,X$5:X$28,1)</f>
        <v>18</v>
      </c>
      <c r="Z22" s="80">
        <v>42.42</v>
      </c>
      <c r="AA22" s="99">
        <f>RANK(Z22,Z$5:Z$28,1)</f>
        <v>16</v>
      </c>
      <c r="AB22" s="74">
        <f>AVERAGEIF(D22:AA22,"&gt;25")</f>
        <v>42.689090909090915</v>
      </c>
    </row>
    <row r="23" spans="1:29" ht="30" customHeight="1" thickBot="1" x14ac:dyDescent="0.25">
      <c r="A23" s="68">
        <f ca="1">RANK(AB23,AB$5:OFFSET(AB$5,0,0,COUNTA(B$5:B$24)),1)</f>
        <v>19</v>
      </c>
      <c r="B23" s="75" t="s">
        <v>13</v>
      </c>
      <c r="C23" s="76" t="s">
        <v>7</v>
      </c>
      <c r="D23" s="77">
        <v>42.63</v>
      </c>
      <c r="E23" s="78">
        <f>RANK(D23,D$5:D$28,1)</f>
        <v>18</v>
      </c>
      <c r="F23" s="77">
        <v>42.77</v>
      </c>
      <c r="G23" s="79">
        <f>RANK(F23,F$5:F$28,1)</f>
        <v>18</v>
      </c>
      <c r="H23" s="24">
        <v>42.78</v>
      </c>
      <c r="I23" s="79">
        <f>RANK(H23,H$5:H$28,1)</f>
        <v>17</v>
      </c>
      <c r="J23" s="80">
        <v>42.87</v>
      </c>
      <c r="K23" s="79">
        <f>RANK(J23,J$5:J$28,1)</f>
        <v>17</v>
      </c>
      <c r="L23" s="80">
        <v>43.46</v>
      </c>
      <c r="M23" s="79">
        <f>RANK(L23,L$5:L$28,1)</f>
        <v>19</v>
      </c>
      <c r="N23" s="77"/>
      <c r="O23" s="79" t="e">
        <f>RANK(N23,N$5:N$28,1)</f>
        <v>#N/A</v>
      </c>
      <c r="P23" s="80">
        <v>42.47</v>
      </c>
      <c r="Q23" s="79">
        <f>RANK(P23,P$5:P$28,1)</f>
        <v>14</v>
      </c>
      <c r="R23" s="80">
        <v>42.67</v>
      </c>
      <c r="S23" s="79">
        <f>RANK(R23,R$5:R$28,1)</f>
        <v>18</v>
      </c>
      <c r="T23" s="80">
        <v>43.19</v>
      </c>
      <c r="U23" s="79">
        <f>RANK(T23,T$5:T$28,1)</f>
        <v>19</v>
      </c>
      <c r="V23" s="77">
        <v>43.09</v>
      </c>
      <c r="W23" s="79">
        <f>RANK(V23,V$5:V$28,1)</f>
        <v>19</v>
      </c>
      <c r="X23" s="80">
        <v>42.53</v>
      </c>
      <c r="Y23" s="79">
        <f>RANK(X23,X$5:X$28,1)</f>
        <v>17</v>
      </c>
      <c r="Z23" s="80">
        <v>42.87</v>
      </c>
      <c r="AA23" s="79">
        <f>RANK(Z23,Z$5:Z$28,1)</f>
        <v>19</v>
      </c>
      <c r="AB23" s="74">
        <f>AVERAGEIF(D23:AA23,"&gt;25")</f>
        <v>42.848181818181821</v>
      </c>
    </row>
    <row r="24" spans="1:29" ht="30" customHeight="1" thickBot="1" x14ac:dyDescent="0.25">
      <c r="A24" s="68">
        <f ca="1">RANK(AB24,AB$5:OFFSET(AB$5,0,0,COUNTA(B$5:B$24)),1)</f>
        <v>20</v>
      </c>
      <c r="B24" s="75" t="s">
        <v>19</v>
      </c>
      <c r="C24" s="76" t="s">
        <v>7</v>
      </c>
      <c r="D24" s="77">
        <v>43.78</v>
      </c>
      <c r="E24" s="78">
        <f>RANK(D24,D$5:D$28,1)</f>
        <v>20</v>
      </c>
      <c r="F24" s="77">
        <v>44.26</v>
      </c>
      <c r="G24" s="79">
        <f>RANK(F24,F$5:F$28,1)</f>
        <v>20</v>
      </c>
      <c r="H24" s="80">
        <v>43.34</v>
      </c>
      <c r="I24" s="79">
        <f>RANK(H24,H$5:H$28,1)</f>
        <v>20</v>
      </c>
      <c r="J24" s="80">
        <v>44.14</v>
      </c>
      <c r="K24" s="79">
        <f>RANK(J24,J$5:J$28,1)</f>
        <v>20</v>
      </c>
      <c r="L24" s="80">
        <v>44.13</v>
      </c>
      <c r="M24" s="79">
        <f>RANK(L24,L$5:L$28,1)</f>
        <v>20</v>
      </c>
      <c r="N24" s="77"/>
      <c r="O24" s="79" t="e">
        <f>RANK(N24,N$5:N$28,1)</f>
        <v>#N/A</v>
      </c>
      <c r="P24" s="80">
        <v>44.01</v>
      </c>
      <c r="Q24" s="79">
        <f>RANK(P24,P$5:P$28,1)</f>
        <v>20</v>
      </c>
      <c r="R24" s="80">
        <v>42.8</v>
      </c>
      <c r="S24" s="79">
        <f>RANK(R24,R$5:R$28,1)</f>
        <v>19</v>
      </c>
      <c r="T24" s="80">
        <v>43.84</v>
      </c>
      <c r="U24" s="79">
        <f>RANK(T24,T$5:T$28,1)</f>
        <v>20</v>
      </c>
      <c r="V24" s="26">
        <v>44.62</v>
      </c>
      <c r="W24" s="79">
        <f>RANK(V24,V$5:V$28,1)</f>
        <v>20</v>
      </c>
      <c r="X24" s="80">
        <v>44.94</v>
      </c>
      <c r="Y24" s="79">
        <f>RANK(X24,X$5:X$28,1)</f>
        <v>20</v>
      </c>
      <c r="Z24" s="80">
        <v>43.94</v>
      </c>
      <c r="AA24" s="79">
        <f>RANK(Z24,Z$5:Z$28,1)</f>
        <v>20</v>
      </c>
      <c r="AB24" s="74">
        <f>AVERAGEIF(D24:AA24,"&gt;25")</f>
        <v>43.981818181818177</v>
      </c>
    </row>
    <row r="25" spans="1:29" ht="30" hidden="1" customHeight="1" thickBot="1" x14ac:dyDescent="0.25">
      <c r="A25" s="68" t="e">
        <f>RANK(AB25,AB$5:AB$19,1)</f>
        <v>#DIV/0!</v>
      </c>
      <c r="B25" s="75"/>
      <c r="C25" s="76"/>
      <c r="D25" s="77"/>
      <c r="E25" s="78" t="e">
        <f t="shared" ref="E5:E28" si="0">RANK(D25,D$5:D$28,1)</f>
        <v>#N/A</v>
      </c>
      <c r="F25" s="77"/>
      <c r="G25" s="79" t="e">
        <f t="shared" ref="G5:G28" si="1">RANK(F25,F$5:F$28,1)</f>
        <v>#N/A</v>
      </c>
      <c r="H25" s="80"/>
      <c r="I25" s="79" t="e">
        <f t="shared" ref="I5:I28" si="2">RANK(H25,H$5:H$28,1)</f>
        <v>#N/A</v>
      </c>
      <c r="J25" s="80"/>
      <c r="K25" s="79" t="e">
        <f t="shared" ref="K5:K28" si="3">RANK(J25,J$5:J$28,1)</f>
        <v>#N/A</v>
      </c>
      <c r="L25" s="80"/>
      <c r="M25" s="79" t="e">
        <f t="shared" ref="M5:M28" si="4">RANK(L25,L$5:L$28,1)</f>
        <v>#N/A</v>
      </c>
      <c r="N25" s="77"/>
      <c r="O25" s="79" t="e">
        <f t="shared" ref="O5:O28" si="5">RANK(N25,N$5:N$28,1)</f>
        <v>#N/A</v>
      </c>
      <c r="P25" s="80"/>
      <c r="Q25" s="79" t="e">
        <f t="shared" ref="Q5:Q28" si="6">RANK(P25,P$5:P$28,1)</f>
        <v>#N/A</v>
      </c>
      <c r="R25" s="80"/>
      <c r="S25" s="79" t="e">
        <f t="shared" ref="S5:S28" si="7">RANK(R25,R$5:R$28,1)</f>
        <v>#N/A</v>
      </c>
      <c r="T25" s="80"/>
      <c r="U25" s="79" t="e">
        <f t="shared" ref="U5:U28" si="8">RANK(T25,T$5:T$28,1)</f>
        <v>#N/A</v>
      </c>
      <c r="V25" s="77"/>
      <c r="W25" s="79" t="e">
        <f t="shared" ref="W5:W28" si="9">RANK(V25,V$5:V$28,1)</f>
        <v>#N/A</v>
      </c>
      <c r="X25" s="80"/>
      <c r="Y25" s="79" t="e">
        <f t="shared" ref="Y5:Y28" si="10">RANK(X25,X$5:X$28,1)</f>
        <v>#N/A</v>
      </c>
      <c r="Z25" s="80"/>
      <c r="AA25" s="79" t="e">
        <f t="shared" ref="AA5:AA28" si="11">RANK(Z25,Z$5:Z$28,1)</f>
        <v>#N/A</v>
      </c>
      <c r="AB25" s="74" t="e">
        <f>AVERAGEIF(D25:AA25,"&gt;25")</f>
        <v>#DIV/0!</v>
      </c>
    </row>
    <row r="26" spans="1:29" ht="30" hidden="1" customHeight="1" thickBot="1" x14ac:dyDescent="0.25">
      <c r="A26" s="68" t="e">
        <f>RANK(AB26,AB$5:AB$19,1)</f>
        <v>#DIV/0!</v>
      </c>
      <c r="B26" s="75"/>
      <c r="C26" s="76"/>
      <c r="D26" s="77"/>
      <c r="E26" s="78" t="e">
        <f t="shared" si="0"/>
        <v>#N/A</v>
      </c>
      <c r="F26" s="77"/>
      <c r="G26" s="79" t="e">
        <f t="shared" si="1"/>
        <v>#N/A</v>
      </c>
      <c r="H26" s="80"/>
      <c r="I26" s="79" t="e">
        <f t="shared" si="2"/>
        <v>#N/A</v>
      </c>
      <c r="J26" s="80"/>
      <c r="K26" s="79" t="e">
        <f t="shared" si="3"/>
        <v>#N/A</v>
      </c>
      <c r="L26" s="80"/>
      <c r="M26" s="79" t="e">
        <f t="shared" si="4"/>
        <v>#N/A</v>
      </c>
      <c r="N26" s="77"/>
      <c r="O26" s="79" t="e">
        <f t="shared" si="5"/>
        <v>#N/A</v>
      </c>
      <c r="P26" s="80"/>
      <c r="Q26" s="79" t="e">
        <f t="shared" si="6"/>
        <v>#N/A</v>
      </c>
      <c r="R26" s="80"/>
      <c r="S26" s="79" t="e">
        <f t="shared" si="7"/>
        <v>#N/A</v>
      </c>
      <c r="T26" s="80"/>
      <c r="U26" s="79" t="e">
        <f t="shared" si="8"/>
        <v>#N/A</v>
      </c>
      <c r="V26" s="77"/>
      <c r="W26" s="79" t="e">
        <f t="shared" si="9"/>
        <v>#N/A</v>
      </c>
      <c r="X26" s="80"/>
      <c r="Y26" s="79" t="e">
        <f t="shared" si="10"/>
        <v>#N/A</v>
      </c>
      <c r="Z26" s="80"/>
      <c r="AA26" s="79" t="e">
        <f t="shared" si="11"/>
        <v>#N/A</v>
      </c>
      <c r="AB26" s="74" t="e">
        <f>AVERAGEIF(D26:AA26,"&gt;25")</f>
        <v>#DIV/0!</v>
      </c>
    </row>
    <row r="27" spans="1:29" ht="30" hidden="1" customHeight="1" thickBot="1" x14ac:dyDescent="0.25">
      <c r="A27" s="68" t="e">
        <f>RANK(AB27,AB$5:AB$19,1)</f>
        <v>#DIV/0!</v>
      </c>
      <c r="B27" s="75"/>
      <c r="C27" s="81"/>
      <c r="D27" s="77"/>
      <c r="E27" s="78" t="e">
        <f t="shared" si="0"/>
        <v>#N/A</v>
      </c>
      <c r="F27" s="77"/>
      <c r="G27" s="79" t="e">
        <f t="shared" si="1"/>
        <v>#N/A</v>
      </c>
      <c r="H27" s="80"/>
      <c r="I27" s="79" t="e">
        <f t="shared" si="2"/>
        <v>#N/A</v>
      </c>
      <c r="J27" s="80"/>
      <c r="K27" s="79" t="e">
        <f t="shared" si="3"/>
        <v>#N/A</v>
      </c>
      <c r="L27" s="80"/>
      <c r="M27" s="79" t="e">
        <f t="shared" si="4"/>
        <v>#N/A</v>
      </c>
      <c r="N27" s="77"/>
      <c r="O27" s="79" t="e">
        <f t="shared" si="5"/>
        <v>#N/A</v>
      </c>
      <c r="P27" s="80"/>
      <c r="Q27" s="79" t="e">
        <f t="shared" si="6"/>
        <v>#N/A</v>
      </c>
      <c r="R27" s="80"/>
      <c r="S27" s="79" t="e">
        <f t="shared" si="7"/>
        <v>#N/A</v>
      </c>
      <c r="T27" s="80"/>
      <c r="U27" s="79" t="e">
        <f t="shared" si="8"/>
        <v>#N/A</v>
      </c>
      <c r="V27" s="77"/>
      <c r="W27" s="79" t="e">
        <f t="shared" si="9"/>
        <v>#N/A</v>
      </c>
      <c r="X27" s="80"/>
      <c r="Y27" s="79" t="e">
        <f t="shared" si="10"/>
        <v>#N/A</v>
      </c>
      <c r="Z27" s="80"/>
      <c r="AA27" s="79" t="e">
        <f t="shared" si="11"/>
        <v>#N/A</v>
      </c>
      <c r="AB27" s="74" t="e">
        <f>AVERAGEIF(D27:AA27,"&gt;25")</f>
        <v>#DIV/0!</v>
      </c>
    </row>
    <row r="28" spans="1:29" ht="30" hidden="1" customHeight="1" thickBot="1" x14ac:dyDescent="0.25">
      <c r="A28" s="82" t="e">
        <f>RANK(AB28,AB$5:AB$19,1)</f>
        <v>#DIV/0!</v>
      </c>
      <c r="B28" s="83"/>
      <c r="C28" s="84"/>
      <c r="D28" s="85"/>
      <c r="E28" s="86" t="e">
        <f t="shared" si="0"/>
        <v>#N/A</v>
      </c>
      <c r="F28" s="87"/>
      <c r="G28" s="88" t="e">
        <f t="shared" si="1"/>
        <v>#N/A</v>
      </c>
      <c r="H28" s="89"/>
      <c r="I28" s="88" t="e">
        <f t="shared" si="2"/>
        <v>#N/A</v>
      </c>
      <c r="J28" s="89"/>
      <c r="K28" s="88" t="e">
        <f t="shared" si="3"/>
        <v>#N/A</v>
      </c>
      <c r="L28" s="89"/>
      <c r="M28" s="88" t="e">
        <f t="shared" si="4"/>
        <v>#N/A</v>
      </c>
      <c r="N28" s="87"/>
      <c r="O28" s="88" t="e">
        <f t="shared" si="5"/>
        <v>#N/A</v>
      </c>
      <c r="P28" s="89"/>
      <c r="Q28" s="88" t="e">
        <f t="shared" si="6"/>
        <v>#N/A</v>
      </c>
      <c r="R28" s="89"/>
      <c r="S28" s="88" t="e">
        <f t="shared" si="7"/>
        <v>#N/A</v>
      </c>
      <c r="T28" s="89"/>
      <c r="U28" s="88" t="e">
        <f t="shared" si="8"/>
        <v>#N/A</v>
      </c>
      <c r="V28" s="87"/>
      <c r="W28" s="88" t="e">
        <f t="shared" si="9"/>
        <v>#N/A</v>
      </c>
      <c r="X28" s="89"/>
      <c r="Y28" s="88" t="e">
        <f t="shared" si="10"/>
        <v>#N/A</v>
      </c>
      <c r="Z28" s="89"/>
      <c r="AA28" s="88" t="e">
        <f t="shared" si="11"/>
        <v>#N/A</v>
      </c>
      <c r="AB28" s="74" t="e">
        <f>AVERAGEIF(D28:AA28,"&gt;25")</f>
        <v>#DIV/0!</v>
      </c>
    </row>
    <row r="29" spans="1:29" ht="30" customHeight="1" thickBot="1" x14ac:dyDescent="0.25">
      <c r="A29" s="90" t="s">
        <v>8</v>
      </c>
      <c r="B29" s="91"/>
      <c r="C29" s="92">
        <v>10</v>
      </c>
      <c r="D29" s="93">
        <f ca="1">AVERAGEIF(OFFSET(D5,0,0,$C29), "&gt;25")</f>
        <v>41.510000000000005</v>
      </c>
      <c r="E29" s="94" t="e">
        <f ca="1">RANK(D29,$D30:$O30,1)</f>
        <v>#DIV/0!</v>
      </c>
      <c r="F29" s="93">
        <f ca="1">AVERAGEIF(OFFSET(F5,0,0,$C29), "&gt;25")</f>
        <v>41.707999999999998</v>
      </c>
      <c r="G29" s="94" t="e">
        <f ca="1">RANK(F29,$D30:$O30,1)</f>
        <v>#DIV/0!</v>
      </c>
      <c r="H29" s="95">
        <f ca="1">AVERAGEIF(OFFSET(H5,0,0,$C29), "&gt;25")</f>
        <v>41.646000000000001</v>
      </c>
      <c r="I29" s="94" t="e">
        <f ca="1">RANK(H29,$D30:$O30,1)</f>
        <v>#DIV/0!</v>
      </c>
      <c r="J29" s="93">
        <f ca="1">AVERAGEIF(OFFSET(J5,0,0,$C29), "&gt;25")</f>
        <v>41.847000000000001</v>
      </c>
      <c r="K29" s="94" t="e">
        <f ca="1">RANK(J29,$D30:$O30,1)</f>
        <v>#DIV/0!</v>
      </c>
      <c r="L29" s="95">
        <f ca="1">AVERAGEIF(OFFSET(L5,0,0,$C29), "&gt;25")</f>
        <v>41.813000000000002</v>
      </c>
      <c r="M29" s="94" t="e">
        <f ca="1">RANK(L29,$D30:$O30,1)</f>
        <v>#DIV/0!</v>
      </c>
      <c r="N29" s="93" t="e">
        <f ca="1">AVERAGEIF(OFFSET(N5,0,0,$C29), "&gt;25")</f>
        <v>#DIV/0!</v>
      </c>
      <c r="O29" s="94" t="e">
        <f ca="1">RANK(N29,$D30:$O30,1)</f>
        <v>#DIV/0!</v>
      </c>
      <c r="P29" s="95">
        <f ca="1">AVERAGEIF(OFFSET(P5,0,0,$C29), "&gt;25")</f>
        <v>41.709000000000003</v>
      </c>
      <c r="Q29" s="94" t="e">
        <f ca="1">RANK(P29,$D30:$O30,1)</f>
        <v>#DIV/0!</v>
      </c>
      <c r="R29" s="93">
        <f ca="1">AVERAGEIF(OFFSET(R5,0,0,$C29), "&gt;25")</f>
        <v>41.680999999999997</v>
      </c>
      <c r="S29" s="94" t="e">
        <f ca="1">RANK(R29,$D30:$O30,1)</f>
        <v>#DIV/0!</v>
      </c>
      <c r="T29" s="95">
        <f ca="1">AVERAGEIF(OFFSET(T5,0,0,$C29), "&gt;25")</f>
        <v>41.918999999999997</v>
      </c>
      <c r="U29" s="94" t="e">
        <f ca="1">RANK(T29,$D30:$O30,1)</f>
        <v>#DIV/0!</v>
      </c>
      <c r="V29" s="93">
        <f ca="1">AVERAGEIF(OFFSET(V5,0,0,$C29), "&gt;25")</f>
        <v>41.951000000000008</v>
      </c>
      <c r="W29" s="94" t="e">
        <f ca="1">RANK(V29,$D30:$O30,1)</f>
        <v>#DIV/0!</v>
      </c>
      <c r="X29" s="93">
        <f ca="1">AVERAGEIF(OFFSET(X5,0,0,$C29), "&gt;25")</f>
        <v>41.881</v>
      </c>
      <c r="Y29" s="94" t="e">
        <f ca="1">RANK(X29,$D30:$O30,1)</f>
        <v>#DIV/0!</v>
      </c>
      <c r="Z29" s="93">
        <f ca="1">AVERAGEIF(OFFSET(Z5,0,0,$C29), "&gt;25")</f>
        <v>41.765000000000001</v>
      </c>
      <c r="AA29" s="94" t="e">
        <f ca="1">RANK(Z29,$D30:$O30,1)</f>
        <v>#DIV/0!</v>
      </c>
      <c r="AB29" s="96">
        <f>AVERAGEIF(AB5:AB28, "&gt;25")</f>
        <v>42.175318181818184</v>
      </c>
    </row>
    <row r="30" spans="1:29" ht="30" customHeight="1" x14ac:dyDescent="0.2">
      <c r="A30" s="97"/>
      <c r="B30" s="97"/>
      <c r="C30" s="97"/>
      <c r="D30" s="98">
        <f ca="1">OFFSET($D$29,0,(COLUMN()-4)*2 )</f>
        <v>41.510000000000005</v>
      </c>
      <c r="E30" s="98">
        <f t="shared" ref="E30:O30" ca="1" si="12">OFFSET($D$29,0,(COLUMN()-4)*2 )</f>
        <v>41.707999999999998</v>
      </c>
      <c r="F30" s="98">
        <f t="shared" ca="1" si="12"/>
        <v>41.646000000000001</v>
      </c>
      <c r="G30" s="98">
        <f t="shared" ca="1" si="12"/>
        <v>41.847000000000001</v>
      </c>
      <c r="H30" s="98">
        <f t="shared" ca="1" si="12"/>
        <v>41.813000000000002</v>
      </c>
      <c r="I30" s="98" t="e">
        <f t="shared" ca="1" si="12"/>
        <v>#DIV/0!</v>
      </c>
      <c r="J30" s="98">
        <f t="shared" ca="1" si="12"/>
        <v>41.709000000000003</v>
      </c>
      <c r="K30" s="98">
        <f t="shared" ca="1" si="12"/>
        <v>41.680999999999997</v>
      </c>
      <c r="L30" s="98">
        <f t="shared" ca="1" si="12"/>
        <v>41.918999999999997</v>
      </c>
      <c r="M30" s="98">
        <f t="shared" ca="1" si="12"/>
        <v>41.951000000000008</v>
      </c>
      <c r="N30" s="98">
        <f t="shared" ca="1" si="12"/>
        <v>41.881</v>
      </c>
      <c r="O30" s="98">
        <f t="shared" ca="1" si="12"/>
        <v>41.765000000000001</v>
      </c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7"/>
    </row>
    <row r="31" spans="1:29" ht="30" customHeight="1" x14ac:dyDescent="0.2"/>
  </sheetData>
  <sortState ref="A5:AB24">
    <sortCondition ref="AB5:AB24"/>
  </sortState>
  <mergeCells count="5">
    <mergeCell ref="A1:AB1"/>
    <mergeCell ref="A3:A4"/>
    <mergeCell ref="B3:B4"/>
    <mergeCell ref="D3:AA3"/>
    <mergeCell ref="A29:B29"/>
  </mergeCells>
  <pageMargins left="0.19685039370078741" right="0.19685039370078741" top="0.98425196850393704" bottom="0.98425196850393704" header="0.51181102362204722" footer="0.51181102362204722"/>
  <pageSetup paperSize="9"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10.04</vt:lpstr>
      <vt:lpstr>15.04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2018-04-16T21:06:17Z</dcterms:modified>
</cp:coreProperties>
</file>