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4.10" sheetId="4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W22" i="4" l="1"/>
  <c r="Z29" i="4"/>
  <c r="X29" i="4"/>
  <c r="N30" i="4" s="1"/>
  <c r="V29" i="4"/>
  <c r="T29" i="4"/>
  <c r="L30" i="4" s="1"/>
  <c r="R29" i="4"/>
  <c r="P29" i="4"/>
  <c r="J30" i="4" s="1"/>
  <c r="N29" i="4"/>
  <c r="L29" i="4"/>
  <c r="H30" i="4" s="1"/>
  <c r="J29" i="4"/>
  <c r="H29" i="4"/>
  <c r="F30" i="4" s="1"/>
  <c r="F29" i="4"/>
  <c r="D29" i="4"/>
  <c r="D30" i="4" s="1"/>
  <c r="AA28" i="4"/>
  <c r="Y28" i="4"/>
  <c r="W28" i="4"/>
  <c r="U28" i="4"/>
  <c r="S28" i="4"/>
  <c r="Q28" i="4"/>
  <c r="O28" i="4"/>
  <c r="M28" i="4"/>
  <c r="K28" i="4"/>
  <c r="I28" i="4"/>
  <c r="G28" i="4"/>
  <c r="E28" i="4"/>
  <c r="AA27" i="4"/>
  <c r="Y27" i="4"/>
  <c r="W27" i="4"/>
  <c r="U27" i="4"/>
  <c r="S27" i="4"/>
  <c r="Q27" i="4"/>
  <c r="O27" i="4"/>
  <c r="M27" i="4"/>
  <c r="K27" i="4"/>
  <c r="I27" i="4"/>
  <c r="G27" i="4"/>
  <c r="E27" i="4"/>
  <c r="AA26" i="4"/>
  <c r="Y26" i="4"/>
  <c r="W26" i="4"/>
  <c r="U26" i="4"/>
  <c r="S26" i="4"/>
  <c r="Q26" i="4"/>
  <c r="O26" i="4"/>
  <c r="M26" i="4"/>
  <c r="K26" i="4"/>
  <c r="I26" i="4"/>
  <c r="G26" i="4"/>
  <c r="E26" i="4"/>
  <c r="AA25" i="4"/>
  <c r="Y25" i="4"/>
  <c r="W25" i="4"/>
  <c r="U25" i="4"/>
  <c r="S25" i="4"/>
  <c r="Q25" i="4"/>
  <c r="O25" i="4"/>
  <c r="M25" i="4"/>
  <c r="K25" i="4"/>
  <c r="I25" i="4"/>
  <c r="G25" i="4"/>
  <c r="E25" i="4"/>
  <c r="AA24" i="4"/>
  <c r="Y24" i="4"/>
  <c r="W24" i="4"/>
  <c r="U24" i="4"/>
  <c r="S24" i="4"/>
  <c r="Q24" i="4"/>
  <c r="O24" i="4"/>
  <c r="M24" i="4"/>
  <c r="K24" i="4"/>
  <c r="I24" i="4"/>
  <c r="G24" i="4"/>
  <c r="E24" i="4"/>
  <c r="AA22" i="4"/>
  <c r="Y22" i="4"/>
  <c r="U22" i="4"/>
  <c r="S22" i="4"/>
  <c r="Q22" i="4"/>
  <c r="O22" i="4"/>
  <c r="M22" i="4"/>
  <c r="K22" i="4"/>
  <c r="I22" i="4"/>
  <c r="G22" i="4"/>
  <c r="E22" i="4"/>
  <c r="AA21" i="4"/>
  <c r="Y21" i="4"/>
  <c r="W21" i="4"/>
  <c r="U21" i="4"/>
  <c r="S21" i="4"/>
  <c r="Q21" i="4"/>
  <c r="O21" i="4"/>
  <c r="M21" i="4"/>
  <c r="K21" i="4"/>
  <c r="I21" i="4"/>
  <c r="G21" i="4"/>
  <c r="E21" i="4"/>
  <c r="AA17" i="4"/>
  <c r="Y17" i="4"/>
  <c r="W17" i="4"/>
  <c r="U17" i="4"/>
  <c r="S17" i="4"/>
  <c r="Q17" i="4"/>
  <c r="O17" i="4"/>
  <c r="M17" i="4"/>
  <c r="K17" i="4"/>
  <c r="I17" i="4"/>
  <c r="G17" i="4"/>
  <c r="E17" i="4"/>
  <c r="AA7" i="4"/>
  <c r="Y7" i="4"/>
  <c r="W7" i="4"/>
  <c r="U7" i="4"/>
  <c r="S7" i="4"/>
  <c r="Q7" i="4"/>
  <c r="O7" i="4"/>
  <c r="M7" i="4"/>
  <c r="K7" i="4"/>
  <c r="I7" i="4"/>
  <c r="G7" i="4"/>
  <c r="E7" i="4"/>
  <c r="AA8" i="4"/>
  <c r="Y8" i="4"/>
  <c r="W8" i="4"/>
  <c r="U8" i="4"/>
  <c r="S8" i="4"/>
  <c r="Q8" i="4"/>
  <c r="O8" i="4"/>
  <c r="M8" i="4"/>
  <c r="K8" i="4"/>
  <c r="I8" i="4"/>
  <c r="G8" i="4"/>
  <c r="E8" i="4"/>
  <c r="AA13" i="4"/>
  <c r="Y13" i="4"/>
  <c r="W13" i="4"/>
  <c r="U13" i="4"/>
  <c r="S13" i="4"/>
  <c r="Q13" i="4"/>
  <c r="O13" i="4"/>
  <c r="M13" i="4"/>
  <c r="K13" i="4"/>
  <c r="I13" i="4"/>
  <c r="G13" i="4"/>
  <c r="E13" i="4"/>
  <c r="AA11" i="4"/>
  <c r="Y11" i="4"/>
  <c r="W11" i="4"/>
  <c r="U11" i="4"/>
  <c r="S11" i="4"/>
  <c r="Q11" i="4"/>
  <c r="O11" i="4"/>
  <c r="M11" i="4"/>
  <c r="K11" i="4"/>
  <c r="I11" i="4"/>
  <c r="G11" i="4"/>
  <c r="E11" i="4"/>
  <c r="AA16" i="4"/>
  <c r="Y16" i="4"/>
  <c r="W16" i="4"/>
  <c r="U16" i="4"/>
  <c r="S16" i="4"/>
  <c r="Q16" i="4"/>
  <c r="O16" i="4"/>
  <c r="M16" i="4"/>
  <c r="K16" i="4"/>
  <c r="I16" i="4"/>
  <c r="G16" i="4"/>
  <c r="E16" i="4"/>
  <c r="AA15" i="4"/>
  <c r="Y15" i="4"/>
  <c r="W15" i="4"/>
  <c r="U15" i="4"/>
  <c r="S15" i="4"/>
  <c r="Q15" i="4"/>
  <c r="O15" i="4"/>
  <c r="M15" i="4"/>
  <c r="K15" i="4"/>
  <c r="I15" i="4"/>
  <c r="G15" i="4"/>
  <c r="E15" i="4"/>
  <c r="AA10" i="4"/>
  <c r="Y10" i="4"/>
  <c r="W10" i="4"/>
  <c r="U10" i="4"/>
  <c r="S10" i="4"/>
  <c r="Q10" i="4"/>
  <c r="O10" i="4"/>
  <c r="M10" i="4"/>
  <c r="K10" i="4"/>
  <c r="I10" i="4"/>
  <c r="G10" i="4"/>
  <c r="E10" i="4"/>
  <c r="AA19" i="4"/>
  <c r="Y19" i="4"/>
  <c r="W19" i="4"/>
  <c r="U19" i="4"/>
  <c r="S19" i="4"/>
  <c r="Q19" i="4"/>
  <c r="O19" i="4"/>
  <c r="M19" i="4"/>
  <c r="K19" i="4"/>
  <c r="I19" i="4"/>
  <c r="G19" i="4"/>
  <c r="E19" i="4"/>
  <c r="AA9" i="4"/>
  <c r="Y9" i="4"/>
  <c r="W9" i="4"/>
  <c r="U9" i="4"/>
  <c r="S9" i="4"/>
  <c r="Q9" i="4"/>
  <c r="O9" i="4"/>
  <c r="M9" i="4"/>
  <c r="K9" i="4"/>
  <c r="I9" i="4"/>
  <c r="G9" i="4"/>
  <c r="E9" i="4"/>
  <c r="AA14" i="4"/>
  <c r="Y14" i="4"/>
  <c r="W14" i="4"/>
  <c r="U14" i="4"/>
  <c r="S14" i="4"/>
  <c r="Q14" i="4"/>
  <c r="O14" i="4"/>
  <c r="M14" i="4"/>
  <c r="K14" i="4"/>
  <c r="I14" i="4"/>
  <c r="G14" i="4"/>
  <c r="E14" i="4"/>
  <c r="AA6" i="4"/>
  <c r="Y6" i="4"/>
  <c r="W6" i="4"/>
  <c r="U6" i="4"/>
  <c r="S6" i="4"/>
  <c r="Q6" i="4"/>
  <c r="O6" i="4"/>
  <c r="M6" i="4"/>
  <c r="K6" i="4"/>
  <c r="I6" i="4"/>
  <c r="G6" i="4"/>
  <c r="E6" i="4"/>
  <c r="AA12" i="4"/>
  <c r="Y12" i="4"/>
  <c r="W12" i="4"/>
  <c r="U12" i="4"/>
  <c r="S12" i="4"/>
  <c r="Q12" i="4"/>
  <c r="O12" i="4"/>
  <c r="M12" i="4"/>
  <c r="K12" i="4"/>
  <c r="I12" i="4"/>
  <c r="G12" i="4"/>
  <c r="E12" i="4"/>
  <c r="AA18" i="4"/>
  <c r="Y18" i="4"/>
  <c r="W18" i="4"/>
  <c r="U18" i="4"/>
  <c r="S18" i="4"/>
  <c r="Q18" i="4"/>
  <c r="O18" i="4"/>
  <c r="M18" i="4"/>
  <c r="K18" i="4"/>
  <c r="I18" i="4"/>
  <c r="G18" i="4"/>
  <c r="E18" i="4"/>
  <c r="AA5" i="4"/>
  <c r="Y5" i="4"/>
  <c r="W5" i="4"/>
  <c r="U5" i="4"/>
  <c r="S5" i="4"/>
  <c r="Q5" i="4"/>
  <c r="O5" i="4"/>
  <c r="M5" i="4"/>
  <c r="K5" i="4"/>
  <c r="I5" i="4"/>
  <c r="G5" i="4"/>
  <c r="E5" i="4"/>
  <c r="AA20" i="4"/>
  <c r="Y20" i="4"/>
  <c r="W20" i="4"/>
  <c r="U20" i="4"/>
  <c r="S20" i="4"/>
  <c r="Q20" i="4"/>
  <c r="O20" i="4"/>
  <c r="M20" i="4"/>
  <c r="K20" i="4"/>
  <c r="I20" i="4"/>
  <c r="G20" i="4"/>
  <c r="E20" i="4"/>
  <c r="AA23" i="4"/>
  <c r="Y23" i="4"/>
  <c r="W23" i="4"/>
  <c r="U23" i="4"/>
  <c r="S23" i="4"/>
  <c r="Q23" i="4"/>
  <c r="O23" i="4"/>
  <c r="M23" i="4"/>
  <c r="K23" i="4"/>
  <c r="I23" i="4"/>
  <c r="G23" i="4"/>
  <c r="E23" i="4"/>
  <c r="AB23" i="4" l="1"/>
  <c r="AB20" i="4"/>
  <c r="AB5" i="4"/>
  <c r="AB18" i="4"/>
  <c r="AB12" i="4"/>
  <c r="AB6" i="4"/>
  <c r="AB14" i="4"/>
  <c r="AB9" i="4"/>
  <c r="AB19" i="4"/>
  <c r="AB10" i="4"/>
  <c r="AB15" i="4"/>
  <c r="AB16" i="4"/>
  <c r="AB11" i="4"/>
  <c r="AB13" i="4"/>
  <c r="AB8" i="4"/>
  <c r="AB7" i="4"/>
  <c r="AB17" i="4"/>
  <c r="AB21" i="4"/>
  <c r="AB22" i="4"/>
  <c r="AB24" i="4"/>
  <c r="A24" i="4" s="1"/>
  <c r="AB25" i="4"/>
  <c r="A25" i="4" s="1"/>
  <c r="AB26" i="4"/>
  <c r="A26" i="4" s="1"/>
  <c r="AB27" i="4"/>
  <c r="A27" i="4" s="1"/>
  <c r="AB28" i="4"/>
  <c r="A28" i="4" s="1"/>
  <c r="E30" i="4"/>
  <c r="G30" i="4"/>
  <c r="I30" i="4"/>
  <c r="K30" i="4"/>
  <c r="M30" i="4"/>
  <c r="O30" i="4"/>
  <c r="A23" i="4" l="1"/>
  <c r="A22" i="4"/>
  <c r="A20" i="4"/>
  <c r="A18" i="4"/>
  <c r="A16" i="4"/>
  <c r="A14" i="4"/>
  <c r="A12" i="4"/>
  <c r="A10" i="4"/>
  <c r="A8" i="4"/>
  <c r="A6" i="4"/>
  <c r="A21" i="4"/>
  <c r="A19" i="4"/>
  <c r="A17" i="4"/>
  <c r="A15" i="4"/>
  <c r="A13" i="4"/>
  <c r="A11" i="4"/>
  <c r="A9" i="4"/>
  <c r="A7" i="4"/>
  <c r="A5" i="4"/>
  <c r="U29" i="4"/>
  <c r="M29" i="4"/>
  <c r="E29" i="4"/>
  <c r="AB29" i="4"/>
  <c r="K29" i="4"/>
  <c r="W29" i="4"/>
  <c r="O29" i="4"/>
  <c r="G29" i="4"/>
  <c r="Y29" i="4"/>
  <c r="Q29" i="4"/>
  <c r="I29" i="4"/>
  <c r="AA29" i="4"/>
  <c r="S29" i="4"/>
</calcChain>
</file>

<file path=xl/sharedStrings.xml><?xml version="1.0" encoding="utf-8"?>
<sst xmlns="http://schemas.openxmlformats.org/spreadsheetml/2006/main" count="48" uniqueCount="29">
  <si>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</si>
  <si>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</si>
  <si>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</si>
  <si>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</si>
  <si>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</si>
  <si>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</si>
  <si>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</si>
  <si>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-</t>
  </si>
  <si>
    <t>Дарий Игорь</t>
  </si>
  <si>
    <t>Среднее время первых лучших</t>
  </si>
  <si>
    <t>Майбродский Миша</t>
  </si>
  <si>
    <t>Лихошерст Алексей</t>
  </si>
  <si>
    <t>Хавило Дима</t>
  </si>
  <si>
    <t>Веселов Антон</t>
  </si>
  <si>
    <t>Лабинский Николай</t>
  </si>
  <si>
    <t>Манило Денис</t>
  </si>
  <si>
    <t>Тыщенко Михаил</t>
  </si>
  <si>
    <t>Петушков Андрей</t>
  </si>
  <si>
    <t>Рожков Олег</t>
  </si>
  <si>
    <t>Шутка Виталий</t>
  </si>
  <si>
    <t>Нестоенко Андрей</t>
  </si>
  <si>
    <t>Веселов Сергей</t>
  </si>
  <si>
    <t>Горошко Игорь</t>
  </si>
  <si>
    <t>Скобликов Влад</t>
  </si>
  <si>
    <t>Пикулин Паша</t>
  </si>
  <si>
    <t>Стецык Сергей</t>
  </si>
  <si>
    <t>Пилипчук Василий</t>
  </si>
  <si>
    <t>Фортуна Таня</t>
  </si>
  <si>
    <t>ТАБЛИЦА ГОНКИ "БЫСТРЫЙ ГОНЗАЛЕС" 10.04.2017 конфиг  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</si>
</sst>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0" xfId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3" borderId="23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933FF"/>
      <color rgb="FF00CC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tabSelected="1" topLeftCell="A10" zoomScale="60" zoomScaleNormal="60" workbookViewId="0">
      <selection sqref="A1:AB29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50" t="s">
        <v>0</v>
      </c>
      <c r="B3" s="52" t="s">
        <v>1</v>
      </c>
      <c r="C3" s="5"/>
      <c r="D3" s="54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"/>
    </row>
    <row r="4" spans="1:29" ht="28.5" customHeight="1" thickBot="1" x14ac:dyDescent="0.25">
      <c r="A4" s="51"/>
      <c r="B4" s="53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5</v>
      </c>
      <c r="M4" s="9" t="s">
        <v>4</v>
      </c>
      <c r="N4" s="46">
        <v>6</v>
      </c>
      <c r="O4" s="9" t="s">
        <v>4</v>
      </c>
      <c r="P4" s="46">
        <v>7</v>
      </c>
      <c r="Q4" s="9" t="s">
        <v>4</v>
      </c>
      <c r="R4" s="46">
        <v>8</v>
      </c>
      <c r="S4" s="9" t="s">
        <v>4</v>
      </c>
      <c r="T4" s="47">
        <v>9</v>
      </c>
      <c r="U4" s="9" t="s">
        <v>4</v>
      </c>
      <c r="V4" s="46">
        <v>10</v>
      </c>
      <c r="W4" s="9" t="s">
        <v>4</v>
      </c>
      <c r="X4" s="46">
        <v>13</v>
      </c>
      <c r="Y4" s="9" t="s">
        <v>4</v>
      </c>
      <c r="Z4" s="48">
        <v>21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12</v>
      </c>
      <c r="C5" s="14" t="s">
        <v>7</v>
      </c>
      <c r="D5" s="15">
        <v>39.29</v>
      </c>
      <c r="E5" s="12">
        <f t="shared" ref="E5:E23" si="0">RANK(D5,D$5:D$28,1)</f>
        <v>6</v>
      </c>
      <c r="F5" s="15">
        <v>39.81</v>
      </c>
      <c r="G5" s="45">
        <f t="shared" ref="G5:G23" si="1">RANK(F5,F$5:F$28,1)</f>
        <v>5</v>
      </c>
      <c r="H5" s="17">
        <v>39.39</v>
      </c>
      <c r="I5" s="16">
        <f t="shared" ref="I5:I23" si="2">RANK(H5,H$5:H$28,1)</f>
        <v>8</v>
      </c>
      <c r="J5" s="17">
        <v>39.53</v>
      </c>
      <c r="K5" s="16">
        <f t="shared" ref="K5:K23" si="3">RANK(J5,J$5:J$28,1)</f>
        <v>5</v>
      </c>
      <c r="L5" s="17">
        <v>39.270000000000003</v>
      </c>
      <c r="M5" s="16">
        <f t="shared" ref="M5:M23" si="4">RANK(L5,L$5:L$28,1)</f>
        <v>1</v>
      </c>
      <c r="N5" s="15">
        <v>39.39</v>
      </c>
      <c r="O5" s="16">
        <f t="shared" ref="O5:O23" si="5">RANK(N5,N$5:N$28,1)</f>
        <v>4</v>
      </c>
      <c r="P5" s="17">
        <v>39.33</v>
      </c>
      <c r="Q5" s="16">
        <f t="shared" ref="Q5:Q23" si="6">RANK(P5,P$5:P$28,1)</f>
        <v>1</v>
      </c>
      <c r="R5" s="17">
        <v>39.31</v>
      </c>
      <c r="S5" s="16">
        <f t="shared" ref="S5:S23" si="7">RANK(R5,R$5:R$28,1)</f>
        <v>1</v>
      </c>
      <c r="T5" s="17">
        <v>39.380000000000003</v>
      </c>
      <c r="U5" s="16">
        <f t="shared" ref="U5:U23" si="8">RANK(T5,T$5:T$28,1)</f>
        <v>3</v>
      </c>
      <c r="V5" s="15">
        <v>39.39</v>
      </c>
      <c r="W5" s="16">
        <f t="shared" ref="W5:W23" si="9">RANK(V5,V$5:V$28,1)</f>
        <v>2</v>
      </c>
      <c r="X5" s="17">
        <v>39.08</v>
      </c>
      <c r="Y5" s="16">
        <f t="shared" ref="Y5:Y23" si="10">RANK(X5,X$5:X$28,1)</f>
        <v>1</v>
      </c>
      <c r="Z5" s="17">
        <v>39.35</v>
      </c>
      <c r="AA5" s="16">
        <f t="shared" ref="AA5:AA23" si="11">RANK(Z5,Z$5:Z$28,1)</f>
        <v>1</v>
      </c>
      <c r="AB5" s="18">
        <f t="shared" ref="AB5:AB23" si="12">AVERAGEIF(D5:AA5,"&gt;25")</f>
        <v>39.376666666666665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15</v>
      </c>
      <c r="C6" s="21" t="s">
        <v>7</v>
      </c>
      <c r="D6" s="22">
        <v>39.159999999999997</v>
      </c>
      <c r="E6" s="23">
        <f t="shared" si="0"/>
        <v>2</v>
      </c>
      <c r="F6" s="22">
        <v>39.630000000000003</v>
      </c>
      <c r="G6" s="24">
        <f t="shared" si="1"/>
        <v>1</v>
      </c>
      <c r="H6" s="26">
        <v>38.97</v>
      </c>
      <c r="I6" s="24">
        <f t="shared" si="2"/>
        <v>1</v>
      </c>
      <c r="J6" s="26">
        <v>39.5</v>
      </c>
      <c r="K6" s="43">
        <f t="shared" si="3"/>
        <v>3</v>
      </c>
      <c r="L6" s="26">
        <v>39.729999999999997</v>
      </c>
      <c r="M6" s="24">
        <f t="shared" si="4"/>
        <v>8</v>
      </c>
      <c r="N6" s="22">
        <v>39.31</v>
      </c>
      <c r="O6" s="24">
        <f t="shared" si="5"/>
        <v>1</v>
      </c>
      <c r="P6" s="26">
        <v>39.520000000000003</v>
      </c>
      <c r="Q6" s="24">
        <f t="shared" si="6"/>
        <v>4</v>
      </c>
      <c r="R6" s="26">
        <v>39.4</v>
      </c>
      <c r="S6" s="24">
        <f t="shared" si="7"/>
        <v>2</v>
      </c>
      <c r="T6" s="26">
        <v>39.39</v>
      </c>
      <c r="U6" s="24">
        <f t="shared" si="8"/>
        <v>4</v>
      </c>
      <c r="V6" s="22">
        <v>39.479999999999997</v>
      </c>
      <c r="W6" s="24">
        <f t="shared" si="9"/>
        <v>5</v>
      </c>
      <c r="X6" s="26">
        <v>39.42</v>
      </c>
      <c r="Y6" s="24">
        <f t="shared" si="10"/>
        <v>4</v>
      </c>
      <c r="Z6" s="26">
        <v>39.42</v>
      </c>
      <c r="AA6" s="24">
        <f t="shared" si="11"/>
        <v>2</v>
      </c>
      <c r="AB6" s="18">
        <f t="shared" si="12"/>
        <v>39.410833333333336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25</v>
      </c>
      <c r="C7" s="21">
        <v>10</v>
      </c>
      <c r="D7" s="22">
        <v>39.18</v>
      </c>
      <c r="E7" s="23">
        <f t="shared" si="0"/>
        <v>3</v>
      </c>
      <c r="F7" s="22">
        <v>39.81</v>
      </c>
      <c r="G7" s="24">
        <f t="shared" si="1"/>
        <v>5</v>
      </c>
      <c r="H7" s="26">
        <v>39.369999999999997</v>
      </c>
      <c r="I7" s="24">
        <f t="shared" si="2"/>
        <v>7</v>
      </c>
      <c r="J7" s="26">
        <v>39.5</v>
      </c>
      <c r="K7" s="24">
        <f t="shared" si="3"/>
        <v>3</v>
      </c>
      <c r="L7" s="26">
        <v>39.700000000000003</v>
      </c>
      <c r="M7" s="24">
        <f t="shared" si="4"/>
        <v>6</v>
      </c>
      <c r="N7" s="22">
        <v>39.590000000000003</v>
      </c>
      <c r="O7" s="24">
        <f t="shared" si="5"/>
        <v>7</v>
      </c>
      <c r="P7" s="26">
        <v>39.630000000000003</v>
      </c>
      <c r="Q7" s="24">
        <f t="shared" si="6"/>
        <v>6</v>
      </c>
      <c r="R7" s="26">
        <v>39.58</v>
      </c>
      <c r="S7" s="24">
        <f t="shared" si="7"/>
        <v>6</v>
      </c>
      <c r="T7" s="26">
        <v>39.28</v>
      </c>
      <c r="U7" s="24">
        <f t="shared" si="8"/>
        <v>1</v>
      </c>
      <c r="V7" s="22">
        <v>39.340000000000003</v>
      </c>
      <c r="W7" s="24">
        <f t="shared" si="9"/>
        <v>1</v>
      </c>
      <c r="X7" s="25">
        <v>39.479999999999997</v>
      </c>
      <c r="Y7" s="24">
        <f t="shared" si="10"/>
        <v>6</v>
      </c>
      <c r="Z7" s="26">
        <v>39.69</v>
      </c>
      <c r="AA7" s="24">
        <f t="shared" si="11"/>
        <v>8</v>
      </c>
      <c r="AB7" s="18">
        <f t="shared" si="12"/>
        <v>39.512500000000003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24</v>
      </c>
      <c r="C8" s="21">
        <v>5</v>
      </c>
      <c r="D8" s="22">
        <v>39.35</v>
      </c>
      <c r="E8" s="23">
        <f t="shared" si="0"/>
        <v>7</v>
      </c>
      <c r="F8" s="22">
        <v>39.909999999999997</v>
      </c>
      <c r="G8" s="24">
        <f t="shared" si="1"/>
        <v>7</v>
      </c>
      <c r="H8" s="26">
        <v>39.33</v>
      </c>
      <c r="I8" s="24">
        <f t="shared" si="2"/>
        <v>5</v>
      </c>
      <c r="J8" s="26">
        <v>39.69</v>
      </c>
      <c r="K8" s="24">
        <f t="shared" si="3"/>
        <v>7</v>
      </c>
      <c r="L8" s="26">
        <v>39.5</v>
      </c>
      <c r="M8" s="24">
        <f t="shared" si="4"/>
        <v>5</v>
      </c>
      <c r="N8" s="22">
        <v>39.450000000000003</v>
      </c>
      <c r="O8" s="24">
        <f t="shared" si="5"/>
        <v>6</v>
      </c>
      <c r="P8" s="26">
        <v>39.68</v>
      </c>
      <c r="Q8" s="24">
        <f t="shared" si="6"/>
        <v>7</v>
      </c>
      <c r="R8" s="26">
        <v>39.78</v>
      </c>
      <c r="S8" s="24">
        <f t="shared" si="7"/>
        <v>9</v>
      </c>
      <c r="T8" s="26">
        <v>39.58</v>
      </c>
      <c r="U8" s="24">
        <f t="shared" si="8"/>
        <v>8</v>
      </c>
      <c r="V8" s="22">
        <v>39.46</v>
      </c>
      <c r="W8" s="43">
        <f t="shared" si="9"/>
        <v>3</v>
      </c>
      <c r="X8" s="26">
        <v>39.58</v>
      </c>
      <c r="Y8" s="24">
        <f t="shared" si="10"/>
        <v>8</v>
      </c>
      <c r="Z8" s="26">
        <v>39.56</v>
      </c>
      <c r="AA8" s="24">
        <f t="shared" si="11"/>
        <v>5</v>
      </c>
      <c r="AB8" s="18">
        <f t="shared" si="12"/>
        <v>39.572499999999991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17</v>
      </c>
      <c r="C9" s="21">
        <v>21.5</v>
      </c>
      <c r="D9" s="22">
        <v>39.229999999999997</v>
      </c>
      <c r="E9" s="23">
        <f t="shared" si="0"/>
        <v>5</v>
      </c>
      <c r="F9" s="22">
        <v>39.93</v>
      </c>
      <c r="G9" s="24">
        <f t="shared" si="1"/>
        <v>8</v>
      </c>
      <c r="H9" s="26">
        <v>39.21</v>
      </c>
      <c r="I9" s="24">
        <f t="shared" si="2"/>
        <v>2</v>
      </c>
      <c r="J9" s="26">
        <v>39.659999999999997</v>
      </c>
      <c r="K9" s="24">
        <f t="shared" si="3"/>
        <v>6</v>
      </c>
      <c r="L9" s="26">
        <v>39.43</v>
      </c>
      <c r="M9" s="24">
        <f t="shared" si="4"/>
        <v>4</v>
      </c>
      <c r="N9" s="27">
        <v>40.21</v>
      </c>
      <c r="O9" s="24">
        <f t="shared" si="5"/>
        <v>12</v>
      </c>
      <c r="P9" s="26">
        <v>39.479999999999997</v>
      </c>
      <c r="Q9" s="24">
        <f t="shared" si="6"/>
        <v>2</v>
      </c>
      <c r="R9" s="26">
        <v>39.590000000000003</v>
      </c>
      <c r="S9" s="24">
        <f t="shared" si="7"/>
        <v>7</v>
      </c>
      <c r="T9" s="26">
        <v>39.65</v>
      </c>
      <c r="U9" s="24">
        <f t="shared" si="8"/>
        <v>9</v>
      </c>
      <c r="V9" s="22">
        <v>39.49</v>
      </c>
      <c r="W9" s="24">
        <f t="shared" si="9"/>
        <v>6</v>
      </c>
      <c r="X9" s="26">
        <v>39.340000000000003</v>
      </c>
      <c r="Y9" s="24">
        <f t="shared" si="10"/>
        <v>2</v>
      </c>
      <c r="Z9" s="26">
        <v>39.659999999999997</v>
      </c>
      <c r="AA9" s="24">
        <f t="shared" si="11"/>
        <v>7</v>
      </c>
      <c r="AB9" s="18">
        <f t="shared" si="12"/>
        <v>39.573333333333331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19</v>
      </c>
      <c r="C10" s="21" t="s">
        <v>7</v>
      </c>
      <c r="D10" s="22">
        <v>39.36</v>
      </c>
      <c r="E10" s="23">
        <f t="shared" si="0"/>
        <v>9</v>
      </c>
      <c r="F10" s="22">
        <v>39.65</v>
      </c>
      <c r="G10" s="24">
        <f t="shared" si="1"/>
        <v>2</v>
      </c>
      <c r="H10" s="26">
        <v>39.29</v>
      </c>
      <c r="I10" s="24">
        <f t="shared" si="2"/>
        <v>4</v>
      </c>
      <c r="J10" s="26">
        <v>39.32</v>
      </c>
      <c r="K10" s="24">
        <f t="shared" si="3"/>
        <v>1</v>
      </c>
      <c r="L10" s="26">
        <v>39.409999999999997</v>
      </c>
      <c r="M10" s="24">
        <f t="shared" si="4"/>
        <v>3</v>
      </c>
      <c r="N10" s="22">
        <v>39.43</v>
      </c>
      <c r="O10" s="24">
        <f t="shared" si="5"/>
        <v>5</v>
      </c>
      <c r="P10" s="25">
        <v>40.56</v>
      </c>
      <c r="Q10" s="24">
        <f t="shared" si="6"/>
        <v>15</v>
      </c>
      <c r="R10" s="26">
        <v>39.880000000000003</v>
      </c>
      <c r="S10" s="24">
        <f t="shared" si="7"/>
        <v>10</v>
      </c>
      <c r="T10" s="26">
        <v>39.35</v>
      </c>
      <c r="U10" s="24">
        <f t="shared" si="8"/>
        <v>2</v>
      </c>
      <c r="V10" s="22">
        <v>39.47</v>
      </c>
      <c r="W10" s="24">
        <f t="shared" si="9"/>
        <v>4</v>
      </c>
      <c r="X10" s="26">
        <v>39.659999999999997</v>
      </c>
      <c r="Y10" s="24">
        <f t="shared" si="10"/>
        <v>11</v>
      </c>
      <c r="Z10" s="26">
        <v>39.51</v>
      </c>
      <c r="AA10" s="24">
        <f t="shared" si="11"/>
        <v>4</v>
      </c>
      <c r="AB10" s="18">
        <f t="shared" si="12"/>
        <v>39.574166666666663</v>
      </c>
      <c r="AC10" s="19"/>
    </row>
    <row r="11" spans="1:29" ht="30" customHeight="1" thickBot="1" x14ac:dyDescent="0.25">
      <c r="A11" s="12">
        <f ca="1">RANK(AB11,AB$5:OFFSET(AB$5,0,0,COUNTA(B$5:B$23)),1)</f>
        <v>7</v>
      </c>
      <c r="B11" s="20" t="s">
        <v>22</v>
      </c>
      <c r="C11" s="21" t="s">
        <v>7</v>
      </c>
      <c r="D11" s="22">
        <v>39.5</v>
      </c>
      <c r="E11" s="23">
        <f t="shared" si="0"/>
        <v>10</v>
      </c>
      <c r="F11" s="22">
        <v>40.229999999999997</v>
      </c>
      <c r="G11" s="24">
        <f t="shared" si="1"/>
        <v>10</v>
      </c>
      <c r="H11" s="26">
        <v>39.35</v>
      </c>
      <c r="I11" s="24">
        <f t="shared" si="2"/>
        <v>6</v>
      </c>
      <c r="J11" s="26">
        <v>39.479999999999997</v>
      </c>
      <c r="K11" s="24">
        <f t="shared" si="3"/>
        <v>2</v>
      </c>
      <c r="L11" s="26">
        <v>39.36</v>
      </c>
      <c r="M11" s="24">
        <f t="shared" si="4"/>
        <v>2</v>
      </c>
      <c r="N11" s="22">
        <v>39.369999999999997</v>
      </c>
      <c r="O11" s="24">
        <f t="shared" si="5"/>
        <v>3</v>
      </c>
      <c r="P11" s="26">
        <v>39.479999999999997</v>
      </c>
      <c r="Q11" s="24">
        <f t="shared" si="6"/>
        <v>2</v>
      </c>
      <c r="R11" s="26">
        <v>39.49</v>
      </c>
      <c r="S11" s="24">
        <f t="shared" si="7"/>
        <v>3</v>
      </c>
      <c r="T11" s="25">
        <v>40.049999999999997</v>
      </c>
      <c r="U11" s="24">
        <f t="shared" si="8"/>
        <v>11</v>
      </c>
      <c r="V11" s="22">
        <v>39.75</v>
      </c>
      <c r="W11" s="24">
        <f t="shared" si="9"/>
        <v>9</v>
      </c>
      <c r="X11" s="26">
        <v>39.4</v>
      </c>
      <c r="Y11" s="24">
        <f t="shared" si="10"/>
        <v>3</v>
      </c>
      <c r="Z11" s="26">
        <v>39.47</v>
      </c>
      <c r="AA11" s="24">
        <f t="shared" si="11"/>
        <v>3</v>
      </c>
      <c r="AB11" s="18">
        <f t="shared" si="12"/>
        <v>39.577499999999993</v>
      </c>
      <c r="AC11" s="19"/>
    </row>
    <row r="12" spans="1:29" ht="30" customHeight="1" thickBot="1" x14ac:dyDescent="0.25">
      <c r="A12" s="12">
        <f ca="1">RANK(AB12,AB$5:OFFSET(AB$5,0,0,COUNTA(B$5:B$23)),1)</f>
        <v>8</v>
      </c>
      <c r="B12" s="20" t="s">
        <v>14</v>
      </c>
      <c r="C12" s="21" t="s">
        <v>7</v>
      </c>
      <c r="D12" s="22">
        <v>39.200000000000003</v>
      </c>
      <c r="E12" s="23">
        <f t="shared" si="0"/>
        <v>4</v>
      </c>
      <c r="F12" s="22">
        <v>39.729999999999997</v>
      </c>
      <c r="G12" s="24">
        <f t="shared" si="1"/>
        <v>3</v>
      </c>
      <c r="H12" s="26">
        <v>39.26</v>
      </c>
      <c r="I12" s="24">
        <f t="shared" si="2"/>
        <v>3</v>
      </c>
      <c r="J12" s="25">
        <v>40.04</v>
      </c>
      <c r="K12" s="24">
        <f t="shared" si="3"/>
        <v>10</v>
      </c>
      <c r="L12" s="26">
        <v>39.76</v>
      </c>
      <c r="M12" s="24">
        <f t="shared" si="4"/>
        <v>9</v>
      </c>
      <c r="N12" s="22">
        <v>39.619999999999997</v>
      </c>
      <c r="O12" s="24">
        <f t="shared" si="5"/>
        <v>8</v>
      </c>
      <c r="P12" s="26">
        <v>39.78</v>
      </c>
      <c r="Q12" s="24">
        <f t="shared" si="6"/>
        <v>8</v>
      </c>
      <c r="R12" s="26">
        <v>39.74</v>
      </c>
      <c r="S12" s="24">
        <f t="shared" si="7"/>
        <v>8</v>
      </c>
      <c r="T12" s="26">
        <v>39.42</v>
      </c>
      <c r="U12" s="24">
        <f t="shared" si="8"/>
        <v>5</v>
      </c>
      <c r="V12" s="22">
        <v>39.619999999999997</v>
      </c>
      <c r="W12" s="24">
        <f t="shared" si="9"/>
        <v>7</v>
      </c>
      <c r="X12" s="26">
        <v>39.42</v>
      </c>
      <c r="Y12" s="24">
        <f t="shared" si="10"/>
        <v>4</v>
      </c>
      <c r="Z12" s="26">
        <v>39.65</v>
      </c>
      <c r="AA12" s="24">
        <f t="shared" si="11"/>
        <v>6</v>
      </c>
      <c r="AB12" s="18">
        <f t="shared" si="12"/>
        <v>39.603333333333332</v>
      </c>
      <c r="AC12" s="19"/>
    </row>
    <row r="13" spans="1:29" ht="30" customHeight="1" thickBot="1" x14ac:dyDescent="0.25">
      <c r="A13" s="12">
        <f ca="1">RANK(AB13,AB$5:OFFSET(AB$5,0,0,COUNTA(B$5:B$23)),1)</f>
        <v>9</v>
      </c>
      <c r="B13" s="20" t="s">
        <v>23</v>
      </c>
      <c r="C13" s="21" t="s">
        <v>7</v>
      </c>
      <c r="D13" s="22">
        <v>39.35</v>
      </c>
      <c r="E13" s="23">
        <f t="shared" si="0"/>
        <v>7</v>
      </c>
      <c r="F13" s="22">
        <v>40.049999999999997</v>
      </c>
      <c r="G13" s="24">
        <f t="shared" si="1"/>
        <v>9</v>
      </c>
      <c r="H13" s="26">
        <v>39.42</v>
      </c>
      <c r="I13" s="24">
        <f t="shared" si="2"/>
        <v>9</v>
      </c>
      <c r="J13" s="26">
        <v>39.75</v>
      </c>
      <c r="K13" s="24">
        <f t="shared" si="3"/>
        <v>8</v>
      </c>
      <c r="L13" s="26">
        <v>39.71</v>
      </c>
      <c r="M13" s="24">
        <f t="shared" si="4"/>
        <v>7</v>
      </c>
      <c r="N13" s="22">
        <v>39.32</v>
      </c>
      <c r="O13" s="24">
        <f t="shared" si="5"/>
        <v>2</v>
      </c>
      <c r="P13" s="26">
        <v>39.6</v>
      </c>
      <c r="Q13" s="24">
        <f t="shared" si="6"/>
        <v>5</v>
      </c>
      <c r="R13" s="26">
        <v>39.53</v>
      </c>
      <c r="S13" s="24">
        <f t="shared" si="7"/>
        <v>4</v>
      </c>
      <c r="T13" s="26">
        <v>39.549999999999997</v>
      </c>
      <c r="U13" s="24">
        <f t="shared" si="8"/>
        <v>6</v>
      </c>
      <c r="V13" s="27">
        <v>40.11</v>
      </c>
      <c r="W13" s="24">
        <f t="shared" si="9"/>
        <v>12</v>
      </c>
      <c r="X13" s="26">
        <v>39.619999999999997</v>
      </c>
      <c r="Y13" s="24">
        <f t="shared" si="10"/>
        <v>9</v>
      </c>
      <c r="Z13" s="26">
        <v>39.83</v>
      </c>
      <c r="AA13" s="24">
        <f t="shared" si="11"/>
        <v>10</v>
      </c>
      <c r="AB13" s="18">
        <f t="shared" si="12"/>
        <v>39.653333333333336</v>
      </c>
      <c r="AC13" s="19"/>
    </row>
    <row r="14" spans="1:29" ht="30" customHeight="1" thickBot="1" x14ac:dyDescent="0.25">
      <c r="A14" s="12">
        <f ca="1">RANK(AB14,AB$5:OFFSET(AB$5,0,0,COUNTA(B$5:B$23)),1)</f>
        <v>10</v>
      </c>
      <c r="B14" s="20" t="s">
        <v>16</v>
      </c>
      <c r="C14" s="21" t="s">
        <v>7</v>
      </c>
      <c r="D14" s="22">
        <v>38.979999999999997</v>
      </c>
      <c r="E14" s="23">
        <f t="shared" si="0"/>
        <v>1</v>
      </c>
      <c r="F14" s="22">
        <v>39.74</v>
      </c>
      <c r="G14" s="24">
        <f t="shared" si="1"/>
        <v>4</v>
      </c>
      <c r="H14" s="26">
        <v>39.869999999999997</v>
      </c>
      <c r="I14" s="24">
        <f t="shared" si="2"/>
        <v>10</v>
      </c>
      <c r="J14" s="26">
        <v>40</v>
      </c>
      <c r="K14" s="24">
        <f t="shared" si="3"/>
        <v>9</v>
      </c>
      <c r="L14" s="25">
        <v>40.6</v>
      </c>
      <c r="M14" s="24">
        <f t="shared" si="4"/>
        <v>16</v>
      </c>
      <c r="N14" s="22">
        <v>40.049999999999997</v>
      </c>
      <c r="O14" s="24">
        <f t="shared" si="5"/>
        <v>10</v>
      </c>
      <c r="P14" s="26">
        <v>40.24</v>
      </c>
      <c r="Q14" s="24">
        <f t="shared" si="6"/>
        <v>11</v>
      </c>
      <c r="R14" s="26">
        <v>39.56</v>
      </c>
      <c r="S14" s="24">
        <f t="shared" si="7"/>
        <v>5</v>
      </c>
      <c r="T14" s="26">
        <v>39.56</v>
      </c>
      <c r="U14" s="24">
        <f t="shared" si="8"/>
        <v>7</v>
      </c>
      <c r="V14" s="22">
        <v>39.65</v>
      </c>
      <c r="W14" s="24">
        <f t="shared" si="9"/>
        <v>8</v>
      </c>
      <c r="X14" s="26">
        <v>39.51</v>
      </c>
      <c r="Y14" s="24">
        <f t="shared" si="10"/>
        <v>7</v>
      </c>
      <c r="Z14" s="26">
        <v>39.75</v>
      </c>
      <c r="AA14" s="24">
        <f t="shared" si="11"/>
        <v>9</v>
      </c>
      <c r="AB14" s="18">
        <f t="shared" si="12"/>
        <v>39.792499999999997</v>
      </c>
      <c r="AC14" s="19"/>
    </row>
    <row r="15" spans="1:29" ht="30" customHeight="1" thickBot="1" x14ac:dyDescent="0.25">
      <c r="A15" s="12">
        <f ca="1">RANK(AB15,AB$5:OFFSET(AB$5,0,0,COUNTA(B$5:B$23)),1)</f>
        <v>11</v>
      </c>
      <c r="B15" s="20" t="s">
        <v>20</v>
      </c>
      <c r="C15" s="21" t="s">
        <v>7</v>
      </c>
      <c r="D15" s="22">
        <v>39.82</v>
      </c>
      <c r="E15" s="23">
        <f t="shared" si="0"/>
        <v>14</v>
      </c>
      <c r="F15" s="22">
        <v>40.29</v>
      </c>
      <c r="G15" s="24">
        <f t="shared" si="1"/>
        <v>11</v>
      </c>
      <c r="H15" s="26">
        <v>40.020000000000003</v>
      </c>
      <c r="I15" s="24">
        <f t="shared" si="2"/>
        <v>12</v>
      </c>
      <c r="J15" s="26">
        <v>40.31</v>
      </c>
      <c r="K15" s="24">
        <f t="shared" si="3"/>
        <v>14</v>
      </c>
      <c r="L15" s="26">
        <v>40.25</v>
      </c>
      <c r="M15" s="24">
        <f t="shared" si="4"/>
        <v>12</v>
      </c>
      <c r="N15" s="22">
        <v>39.9</v>
      </c>
      <c r="O15" s="24">
        <f t="shared" si="5"/>
        <v>9</v>
      </c>
      <c r="P15" s="26">
        <v>39.909999999999997</v>
      </c>
      <c r="Q15" s="24">
        <f t="shared" si="6"/>
        <v>9</v>
      </c>
      <c r="R15" s="25">
        <v>40.32</v>
      </c>
      <c r="S15" s="24">
        <f t="shared" si="7"/>
        <v>14</v>
      </c>
      <c r="T15" s="26">
        <v>40.15</v>
      </c>
      <c r="U15" s="24">
        <f t="shared" si="8"/>
        <v>13</v>
      </c>
      <c r="V15" s="22">
        <v>39.799999999999997</v>
      </c>
      <c r="W15" s="24">
        <f t="shared" si="9"/>
        <v>10</v>
      </c>
      <c r="X15" s="26">
        <v>39.65</v>
      </c>
      <c r="Y15" s="24">
        <f t="shared" si="10"/>
        <v>10</v>
      </c>
      <c r="Z15" s="26">
        <v>39.880000000000003</v>
      </c>
      <c r="AA15" s="24">
        <f t="shared" si="11"/>
        <v>12</v>
      </c>
      <c r="AB15" s="18">
        <f t="shared" si="12"/>
        <v>40.024999999999999</v>
      </c>
      <c r="AC15" s="19"/>
    </row>
    <row r="16" spans="1:29" ht="30" customHeight="1" thickBot="1" x14ac:dyDescent="0.25">
      <c r="A16" s="12">
        <f ca="1">RANK(AB16,AB$5:OFFSET(AB$5,0,0,COUNTA(B$5:B$23)),1)</f>
        <v>12</v>
      </c>
      <c r="B16" s="20" t="s">
        <v>21</v>
      </c>
      <c r="C16" s="21">
        <v>12.5</v>
      </c>
      <c r="D16" s="22">
        <v>39.83</v>
      </c>
      <c r="E16" s="23">
        <f t="shared" si="0"/>
        <v>15</v>
      </c>
      <c r="F16" s="22">
        <v>40.369999999999997</v>
      </c>
      <c r="G16" s="24">
        <f t="shared" si="1"/>
        <v>13</v>
      </c>
      <c r="H16" s="26">
        <v>39.97</v>
      </c>
      <c r="I16" s="24">
        <f t="shared" si="2"/>
        <v>11</v>
      </c>
      <c r="J16" s="26">
        <v>40.14</v>
      </c>
      <c r="K16" s="24">
        <f t="shared" si="3"/>
        <v>11</v>
      </c>
      <c r="L16" s="26">
        <v>40.56</v>
      </c>
      <c r="M16" s="24">
        <f t="shared" si="4"/>
        <v>15</v>
      </c>
      <c r="N16" s="22">
        <v>40.43</v>
      </c>
      <c r="O16" s="24">
        <f t="shared" si="5"/>
        <v>15</v>
      </c>
      <c r="P16" s="26">
        <v>40.25</v>
      </c>
      <c r="Q16" s="24">
        <f t="shared" si="6"/>
        <v>12</v>
      </c>
      <c r="R16" s="26">
        <v>39.880000000000003</v>
      </c>
      <c r="S16" s="43">
        <f t="shared" si="7"/>
        <v>10</v>
      </c>
      <c r="T16" s="26">
        <v>40.119999999999997</v>
      </c>
      <c r="U16" s="24">
        <f t="shared" si="8"/>
        <v>12</v>
      </c>
      <c r="V16" s="22">
        <v>40.270000000000003</v>
      </c>
      <c r="W16" s="24">
        <f t="shared" si="9"/>
        <v>14</v>
      </c>
      <c r="X16" s="26">
        <v>40.270000000000003</v>
      </c>
      <c r="Y16" s="24">
        <f t="shared" si="10"/>
        <v>16</v>
      </c>
      <c r="Z16" s="26">
        <v>40.270000000000003</v>
      </c>
      <c r="AA16" s="24">
        <f t="shared" si="11"/>
        <v>15</v>
      </c>
      <c r="AB16" s="18">
        <f t="shared" si="12"/>
        <v>40.196666666666665</v>
      </c>
      <c r="AC16" s="19"/>
    </row>
    <row r="17" spans="1:29" ht="30" customHeight="1" thickBot="1" x14ac:dyDescent="0.25">
      <c r="A17" s="12">
        <f ca="1">RANK(AB17,AB$5:OFFSET(AB$5,0,0,COUNTA(B$5:B$23)),1)</f>
        <v>13</v>
      </c>
      <c r="B17" s="20" t="s">
        <v>8</v>
      </c>
      <c r="C17" s="21" t="s">
        <v>7</v>
      </c>
      <c r="D17" s="22">
        <v>39.94</v>
      </c>
      <c r="E17" s="23">
        <f t="shared" si="0"/>
        <v>16</v>
      </c>
      <c r="F17" s="22">
        <v>40.31</v>
      </c>
      <c r="G17" s="24">
        <f t="shared" si="1"/>
        <v>12</v>
      </c>
      <c r="H17" s="26">
        <v>40.31</v>
      </c>
      <c r="I17" s="24">
        <f t="shared" si="2"/>
        <v>15</v>
      </c>
      <c r="J17" s="26">
        <v>40.15</v>
      </c>
      <c r="K17" s="24">
        <f t="shared" si="3"/>
        <v>12</v>
      </c>
      <c r="L17" s="26">
        <v>40.25</v>
      </c>
      <c r="M17" s="24">
        <f t="shared" si="4"/>
        <v>12</v>
      </c>
      <c r="N17" s="22">
        <v>40.07</v>
      </c>
      <c r="O17" s="24">
        <f t="shared" si="5"/>
        <v>11</v>
      </c>
      <c r="P17" s="26">
        <v>40.4</v>
      </c>
      <c r="Q17" s="24">
        <f t="shared" si="6"/>
        <v>13</v>
      </c>
      <c r="R17" s="26">
        <v>40.1</v>
      </c>
      <c r="S17" s="24">
        <f t="shared" si="7"/>
        <v>12</v>
      </c>
      <c r="T17" s="26">
        <v>39.92</v>
      </c>
      <c r="U17" s="24">
        <f t="shared" si="8"/>
        <v>10</v>
      </c>
      <c r="V17" s="22">
        <v>40.07</v>
      </c>
      <c r="W17" s="24">
        <f t="shared" si="9"/>
        <v>11</v>
      </c>
      <c r="X17" s="26">
        <v>40.340000000000003</v>
      </c>
      <c r="Y17" s="24">
        <f t="shared" si="10"/>
        <v>17</v>
      </c>
      <c r="Z17" s="25">
        <v>40.76</v>
      </c>
      <c r="AA17" s="24">
        <f t="shared" si="11"/>
        <v>19</v>
      </c>
      <c r="AB17" s="18">
        <f t="shared" si="12"/>
        <v>40.218333333333334</v>
      </c>
      <c r="AC17" s="19"/>
    </row>
    <row r="18" spans="1:29" ht="30" customHeight="1" thickBot="1" x14ac:dyDescent="0.25">
      <c r="A18" s="12">
        <f ca="1">RANK(AB18,AB$5:OFFSET(AB$5,0,0,COUNTA(B$5:B$23)),1)</f>
        <v>14</v>
      </c>
      <c r="B18" s="20" t="s">
        <v>13</v>
      </c>
      <c r="C18" s="21">
        <v>22.5</v>
      </c>
      <c r="D18" s="22">
        <v>39.72</v>
      </c>
      <c r="E18" s="23">
        <f t="shared" si="0"/>
        <v>12</v>
      </c>
      <c r="F18" s="22">
        <v>40.44</v>
      </c>
      <c r="G18" s="24">
        <f t="shared" si="1"/>
        <v>15</v>
      </c>
      <c r="H18" s="25">
        <v>40.32</v>
      </c>
      <c r="I18" s="24">
        <f t="shared" si="2"/>
        <v>16</v>
      </c>
      <c r="J18" s="26">
        <v>40.299999999999997</v>
      </c>
      <c r="K18" s="24">
        <f t="shared" si="3"/>
        <v>13</v>
      </c>
      <c r="L18" s="26">
        <v>40.29</v>
      </c>
      <c r="M18" s="24">
        <f t="shared" si="4"/>
        <v>14</v>
      </c>
      <c r="N18" s="22">
        <v>40.659999999999997</v>
      </c>
      <c r="O18" s="24">
        <f t="shared" si="5"/>
        <v>17</v>
      </c>
      <c r="P18" s="26">
        <v>40.4</v>
      </c>
      <c r="Q18" s="24">
        <f t="shared" si="6"/>
        <v>13</v>
      </c>
      <c r="R18" s="26">
        <v>40.33</v>
      </c>
      <c r="S18" s="24">
        <f t="shared" si="7"/>
        <v>15</v>
      </c>
      <c r="T18" s="26">
        <v>40.299999999999997</v>
      </c>
      <c r="U18" s="24">
        <f t="shared" si="8"/>
        <v>16</v>
      </c>
      <c r="V18" s="22">
        <v>40.28</v>
      </c>
      <c r="W18" s="24">
        <f t="shared" si="9"/>
        <v>15</v>
      </c>
      <c r="X18" s="26">
        <v>39.83</v>
      </c>
      <c r="Y18" s="24">
        <f t="shared" si="10"/>
        <v>12</v>
      </c>
      <c r="Z18" s="26">
        <v>39.840000000000003</v>
      </c>
      <c r="AA18" s="24">
        <f t="shared" si="11"/>
        <v>11</v>
      </c>
      <c r="AB18" s="18">
        <f t="shared" si="12"/>
        <v>40.225833333333327</v>
      </c>
      <c r="AC18" s="19"/>
    </row>
    <row r="19" spans="1:29" ht="30" customHeight="1" thickBot="1" x14ac:dyDescent="0.25">
      <c r="A19" s="12">
        <f ca="1">RANK(AB19,AB$5:OFFSET(AB$5,0,0,COUNTA(B$5:B$23)),1)</f>
        <v>15</v>
      </c>
      <c r="B19" s="20" t="s">
        <v>18</v>
      </c>
      <c r="C19" s="21">
        <v>5</v>
      </c>
      <c r="D19" s="22">
        <v>39.72</v>
      </c>
      <c r="E19" s="23">
        <f t="shared" si="0"/>
        <v>12</v>
      </c>
      <c r="F19" s="22">
        <v>40.409999999999997</v>
      </c>
      <c r="G19" s="24">
        <f t="shared" si="1"/>
        <v>14</v>
      </c>
      <c r="H19" s="26">
        <v>40.229999999999997</v>
      </c>
      <c r="I19" s="24">
        <f t="shared" si="2"/>
        <v>14</v>
      </c>
      <c r="J19" s="26">
        <v>40.33</v>
      </c>
      <c r="K19" s="24">
        <f t="shared" si="3"/>
        <v>15</v>
      </c>
      <c r="L19" s="26">
        <v>39.86</v>
      </c>
      <c r="M19" s="24">
        <f t="shared" si="4"/>
        <v>10</v>
      </c>
      <c r="N19" s="22">
        <v>40.299999999999997</v>
      </c>
      <c r="O19" s="43">
        <f t="shared" si="5"/>
        <v>14</v>
      </c>
      <c r="P19" s="26">
        <v>40.74</v>
      </c>
      <c r="Q19" s="24">
        <f t="shared" si="6"/>
        <v>17</v>
      </c>
      <c r="R19" s="26">
        <v>40.65</v>
      </c>
      <c r="S19" s="24">
        <f t="shared" si="7"/>
        <v>17</v>
      </c>
      <c r="T19" s="26">
        <v>40.24</v>
      </c>
      <c r="U19" s="24">
        <f t="shared" si="8"/>
        <v>15</v>
      </c>
      <c r="V19" s="22">
        <v>40.5</v>
      </c>
      <c r="W19" s="24">
        <f t="shared" si="9"/>
        <v>17</v>
      </c>
      <c r="X19" s="26">
        <v>39.93</v>
      </c>
      <c r="Y19" s="24">
        <f t="shared" si="10"/>
        <v>13</v>
      </c>
      <c r="Z19" s="26">
        <v>40.159999999999997</v>
      </c>
      <c r="AA19" s="24">
        <f t="shared" si="11"/>
        <v>14</v>
      </c>
      <c r="AB19" s="18">
        <f t="shared" si="12"/>
        <v>40.255833333333335</v>
      </c>
      <c r="AC19" s="19"/>
    </row>
    <row r="20" spans="1:29" ht="30" customHeight="1" thickBot="1" x14ac:dyDescent="0.25">
      <c r="A20" s="12">
        <f ca="1">RANK(AB20,AB$5:OFFSET(AB$5,0,0,COUNTA(B$5:B$23)),1)</f>
        <v>16</v>
      </c>
      <c r="B20" s="20" t="s">
        <v>11</v>
      </c>
      <c r="C20" s="28">
        <v>17.5</v>
      </c>
      <c r="D20" s="22">
        <v>39.56</v>
      </c>
      <c r="E20" s="23">
        <f t="shared" si="0"/>
        <v>11</v>
      </c>
      <c r="F20" s="27">
        <v>40.57</v>
      </c>
      <c r="G20" s="24">
        <f t="shared" si="1"/>
        <v>16</v>
      </c>
      <c r="H20" s="26">
        <v>40.14</v>
      </c>
      <c r="I20" s="24">
        <f t="shared" si="2"/>
        <v>13</v>
      </c>
      <c r="J20" s="26">
        <v>40.520000000000003</v>
      </c>
      <c r="K20" s="24">
        <f t="shared" si="3"/>
        <v>16</v>
      </c>
      <c r="L20" s="26">
        <v>40.67</v>
      </c>
      <c r="M20" s="24">
        <f t="shared" si="4"/>
        <v>17</v>
      </c>
      <c r="N20" s="22">
        <v>40.26</v>
      </c>
      <c r="O20" s="24">
        <f t="shared" si="5"/>
        <v>13</v>
      </c>
      <c r="P20" s="26">
        <v>40.1</v>
      </c>
      <c r="Q20" s="24">
        <f t="shared" si="6"/>
        <v>10</v>
      </c>
      <c r="R20" s="26">
        <v>40.270000000000003</v>
      </c>
      <c r="S20" s="24">
        <f t="shared" si="7"/>
        <v>13</v>
      </c>
      <c r="T20" s="26">
        <v>40.17</v>
      </c>
      <c r="U20" s="24">
        <f t="shared" si="8"/>
        <v>14</v>
      </c>
      <c r="V20" s="22">
        <v>40.15</v>
      </c>
      <c r="W20" s="24">
        <f t="shared" si="9"/>
        <v>13</v>
      </c>
      <c r="X20" s="26">
        <v>40.450000000000003</v>
      </c>
      <c r="Y20" s="24">
        <f t="shared" si="10"/>
        <v>18</v>
      </c>
      <c r="Z20" s="26">
        <v>40.369999999999997</v>
      </c>
      <c r="AA20" s="24">
        <f t="shared" si="11"/>
        <v>16</v>
      </c>
      <c r="AB20" s="18">
        <f t="shared" si="12"/>
        <v>40.269166666666663</v>
      </c>
      <c r="AC20" s="19"/>
    </row>
    <row r="21" spans="1:29" ht="30" customHeight="1" thickBot="1" x14ac:dyDescent="0.25">
      <c r="A21" s="12">
        <f ca="1">RANK(AB21,AB$5:OFFSET(AB$5,0,0,COUNTA(B$5:B$23)),1)</f>
        <v>17</v>
      </c>
      <c r="B21" s="20" t="s">
        <v>26</v>
      </c>
      <c r="C21" s="28" t="s">
        <v>7</v>
      </c>
      <c r="D21" s="22">
        <v>40.18</v>
      </c>
      <c r="E21" s="23">
        <f t="shared" si="0"/>
        <v>17</v>
      </c>
      <c r="F21" s="22">
        <v>41.06</v>
      </c>
      <c r="G21" s="24">
        <f t="shared" si="1"/>
        <v>17</v>
      </c>
      <c r="H21" s="26">
        <v>40.69</v>
      </c>
      <c r="I21" s="24">
        <f t="shared" si="2"/>
        <v>17</v>
      </c>
      <c r="J21" s="26">
        <v>40.83</v>
      </c>
      <c r="K21" s="24">
        <f t="shared" si="3"/>
        <v>18</v>
      </c>
      <c r="L21" s="26">
        <v>41.06</v>
      </c>
      <c r="M21" s="24">
        <f t="shared" si="4"/>
        <v>19</v>
      </c>
      <c r="N21" s="22">
        <v>40.54</v>
      </c>
      <c r="O21" s="24">
        <f t="shared" si="5"/>
        <v>16</v>
      </c>
      <c r="P21" s="26">
        <v>40.65</v>
      </c>
      <c r="Q21" s="24">
        <f t="shared" si="6"/>
        <v>16</v>
      </c>
      <c r="R21" s="26">
        <v>40.53</v>
      </c>
      <c r="S21" s="24">
        <f t="shared" si="7"/>
        <v>16</v>
      </c>
      <c r="T21" s="26">
        <v>41</v>
      </c>
      <c r="U21" s="24">
        <f t="shared" si="8"/>
        <v>19</v>
      </c>
      <c r="V21" s="22">
        <v>40.69</v>
      </c>
      <c r="W21" s="24">
        <f t="shared" si="9"/>
        <v>18</v>
      </c>
      <c r="X21" s="26">
        <v>40.19</v>
      </c>
      <c r="Y21" s="24">
        <f t="shared" si="10"/>
        <v>15</v>
      </c>
      <c r="Z21" s="26">
        <v>40.06</v>
      </c>
      <c r="AA21" s="43">
        <f t="shared" si="11"/>
        <v>13</v>
      </c>
      <c r="AB21" s="18">
        <f t="shared" si="12"/>
        <v>40.623333333333328</v>
      </c>
      <c r="AC21" s="19"/>
    </row>
    <row r="22" spans="1:29" ht="30" customHeight="1" thickBot="1" x14ac:dyDescent="0.25">
      <c r="A22" s="12">
        <f ca="1">RANK(AB22,AB$5:OFFSET(AB$5,0,0,COUNTA(B$5:B$23)),1)</f>
        <v>18</v>
      </c>
      <c r="B22" s="20" t="s">
        <v>27</v>
      </c>
      <c r="C22" s="28"/>
      <c r="D22" s="22">
        <v>40.229999999999997</v>
      </c>
      <c r="E22" s="44">
        <f t="shared" si="0"/>
        <v>18</v>
      </c>
      <c r="F22" s="22">
        <v>41.35</v>
      </c>
      <c r="G22" s="24">
        <f t="shared" si="1"/>
        <v>19</v>
      </c>
      <c r="H22" s="26">
        <v>40.869999999999997</v>
      </c>
      <c r="I22" s="24">
        <f t="shared" si="2"/>
        <v>18</v>
      </c>
      <c r="J22" s="26">
        <v>40.700000000000003</v>
      </c>
      <c r="K22" s="24">
        <f t="shared" si="3"/>
        <v>17</v>
      </c>
      <c r="L22" s="26">
        <v>40.24</v>
      </c>
      <c r="M22" s="24">
        <f t="shared" si="4"/>
        <v>11</v>
      </c>
      <c r="N22" s="22">
        <v>40.700000000000003</v>
      </c>
      <c r="O22" s="24">
        <f t="shared" si="5"/>
        <v>18</v>
      </c>
      <c r="P22" s="26">
        <v>41.46</v>
      </c>
      <c r="Q22" s="24">
        <f t="shared" si="6"/>
        <v>19</v>
      </c>
      <c r="R22" s="26">
        <v>41.14</v>
      </c>
      <c r="S22" s="24">
        <f t="shared" si="7"/>
        <v>19</v>
      </c>
      <c r="T22" s="26">
        <v>40.32</v>
      </c>
      <c r="U22" s="24">
        <f t="shared" si="8"/>
        <v>17</v>
      </c>
      <c r="V22" s="22">
        <v>40.47</v>
      </c>
      <c r="W22" s="24">
        <f t="shared" si="9"/>
        <v>16</v>
      </c>
      <c r="X22" s="26">
        <v>40.18</v>
      </c>
      <c r="Y22" s="24">
        <f t="shared" si="10"/>
        <v>14</v>
      </c>
      <c r="Z22" s="26">
        <v>40.58</v>
      </c>
      <c r="AA22" s="24">
        <f t="shared" si="11"/>
        <v>17</v>
      </c>
      <c r="AB22" s="18">
        <f t="shared" si="12"/>
        <v>40.68666666666666</v>
      </c>
    </row>
    <row r="23" spans="1:29" ht="30" customHeight="1" thickBot="1" x14ac:dyDescent="0.25">
      <c r="A23" s="12">
        <f ca="1">RANK(AB23,AB$5:OFFSET(AB$5,0,0,COUNTA(B$5:B$23)),1)</f>
        <v>19</v>
      </c>
      <c r="B23" s="20" t="s">
        <v>10</v>
      </c>
      <c r="C23" s="21">
        <v>10</v>
      </c>
      <c r="D23" s="27">
        <v>41.33</v>
      </c>
      <c r="E23" s="23">
        <f t="shared" si="0"/>
        <v>19</v>
      </c>
      <c r="F23" s="22">
        <v>41.06</v>
      </c>
      <c r="G23" s="24">
        <f t="shared" si="1"/>
        <v>17</v>
      </c>
      <c r="H23" s="26">
        <v>41.12</v>
      </c>
      <c r="I23" s="24">
        <f t="shared" si="2"/>
        <v>19</v>
      </c>
      <c r="J23" s="26">
        <v>41.38</v>
      </c>
      <c r="K23" s="24">
        <f t="shared" si="3"/>
        <v>19</v>
      </c>
      <c r="L23" s="26">
        <v>40.97</v>
      </c>
      <c r="M23" s="24">
        <f t="shared" si="4"/>
        <v>18</v>
      </c>
      <c r="N23" s="22">
        <v>40.76</v>
      </c>
      <c r="O23" s="24">
        <f t="shared" si="5"/>
        <v>19</v>
      </c>
      <c r="P23" s="26">
        <v>41.16</v>
      </c>
      <c r="Q23" s="24">
        <f t="shared" si="6"/>
        <v>18</v>
      </c>
      <c r="R23" s="26">
        <v>40.97</v>
      </c>
      <c r="S23" s="24">
        <f t="shared" si="7"/>
        <v>18</v>
      </c>
      <c r="T23" s="26">
        <v>40.74</v>
      </c>
      <c r="U23" s="24">
        <f t="shared" si="8"/>
        <v>18</v>
      </c>
      <c r="V23" s="22">
        <v>41.14</v>
      </c>
      <c r="W23" s="24">
        <f t="shared" si="9"/>
        <v>19</v>
      </c>
      <c r="X23" s="26">
        <v>41.02</v>
      </c>
      <c r="Y23" s="24">
        <f t="shared" si="10"/>
        <v>19</v>
      </c>
      <c r="Z23" s="26">
        <v>40.700000000000003</v>
      </c>
      <c r="AA23" s="24">
        <f t="shared" si="11"/>
        <v>18</v>
      </c>
      <c r="AB23" s="18">
        <f t="shared" si="12"/>
        <v>41.029166666666661</v>
      </c>
    </row>
    <row r="24" spans="1:29" ht="30" hidden="1" customHeight="1" thickBot="1" x14ac:dyDescent="0.25">
      <c r="A24" s="12" t="e">
        <f t="shared" ref="A24:A28" si="13">RANK(AB24,AB$5:AB$19,1)</f>
        <v>#DIV/0!</v>
      </c>
      <c r="B24" s="20"/>
      <c r="C24" s="21"/>
      <c r="D24" s="22"/>
      <c r="E24" s="23" t="e">
        <f t="shared" ref="E24:E28" si="14">RANK(D24,D$5:D$28,1)</f>
        <v>#N/A</v>
      </c>
      <c r="F24" s="22"/>
      <c r="G24" s="24" t="e">
        <f t="shared" ref="G24:G28" si="15">RANK(F24,F$5:F$28,1)</f>
        <v>#N/A</v>
      </c>
      <c r="H24" s="26"/>
      <c r="I24" s="24" t="e">
        <f t="shared" ref="I24:I28" si="16">RANK(H24,H$5:H$28,1)</f>
        <v>#N/A</v>
      </c>
      <c r="J24" s="26"/>
      <c r="K24" s="24" t="e">
        <f t="shared" ref="K24:K28" si="17">RANK(J24,J$5:J$28,1)</f>
        <v>#N/A</v>
      </c>
      <c r="L24" s="26"/>
      <c r="M24" s="24" t="e">
        <f t="shared" ref="M24:M28" si="18">RANK(L24,L$5:L$28,1)</f>
        <v>#N/A</v>
      </c>
      <c r="N24" s="22"/>
      <c r="O24" s="24" t="e">
        <f t="shared" ref="O24:O28" si="19">RANK(N24,N$5:N$28,1)</f>
        <v>#N/A</v>
      </c>
      <c r="P24" s="26"/>
      <c r="Q24" s="24" t="e">
        <f t="shared" ref="Q24:Q28" si="20">RANK(P24,P$5:P$28,1)</f>
        <v>#N/A</v>
      </c>
      <c r="R24" s="26"/>
      <c r="S24" s="24" t="e">
        <f t="shared" ref="S24:S28" si="21">RANK(R24,R$5:R$28,1)</f>
        <v>#N/A</v>
      </c>
      <c r="T24" s="26"/>
      <c r="U24" s="24" t="e">
        <f t="shared" ref="U24:U28" si="22">RANK(T24,T$5:T$28,1)</f>
        <v>#N/A</v>
      </c>
      <c r="V24" s="22"/>
      <c r="W24" s="24" t="e">
        <f t="shared" ref="W24:W28" si="23">RANK(V24,V$5:V$28,1)</f>
        <v>#N/A</v>
      </c>
      <c r="X24" s="26"/>
      <c r="Y24" s="24" t="e">
        <f t="shared" ref="Y24:Y28" si="24">RANK(X24,X$5:X$28,1)</f>
        <v>#N/A</v>
      </c>
      <c r="Z24" s="26"/>
      <c r="AA24" s="24" t="e">
        <f t="shared" ref="AA24:AA28" si="25">RANK(Z24,Z$5:Z$28,1)</f>
        <v>#N/A</v>
      </c>
      <c r="AB24" s="18" t="e">
        <f t="shared" ref="AB24:AB28" si="26">AVERAGEIF(D24:AA24,"&gt;25")</f>
        <v>#DIV/0!</v>
      </c>
    </row>
    <row r="25" spans="1:29" ht="30" hidden="1" customHeight="1" thickBot="1" x14ac:dyDescent="0.25">
      <c r="A25" s="12" t="e">
        <f t="shared" si="13"/>
        <v>#DIV/0!</v>
      </c>
      <c r="B25" s="20"/>
      <c r="C25" s="21"/>
      <c r="D25" s="22"/>
      <c r="E25" s="23" t="e">
        <f t="shared" si="14"/>
        <v>#N/A</v>
      </c>
      <c r="F25" s="22"/>
      <c r="G25" s="24" t="e">
        <f t="shared" si="15"/>
        <v>#N/A</v>
      </c>
      <c r="H25" s="26"/>
      <c r="I25" s="24" t="e">
        <f t="shared" si="16"/>
        <v>#N/A</v>
      </c>
      <c r="J25" s="26"/>
      <c r="K25" s="24" t="e">
        <f t="shared" si="17"/>
        <v>#N/A</v>
      </c>
      <c r="L25" s="26"/>
      <c r="M25" s="24" t="e">
        <f t="shared" si="18"/>
        <v>#N/A</v>
      </c>
      <c r="N25" s="22"/>
      <c r="O25" s="24" t="e">
        <f t="shared" si="19"/>
        <v>#N/A</v>
      </c>
      <c r="P25" s="26"/>
      <c r="Q25" s="24" t="e">
        <f t="shared" si="20"/>
        <v>#N/A</v>
      </c>
      <c r="R25" s="26"/>
      <c r="S25" s="24" t="e">
        <f t="shared" si="21"/>
        <v>#N/A</v>
      </c>
      <c r="T25" s="26"/>
      <c r="U25" s="24" t="e">
        <f t="shared" si="22"/>
        <v>#N/A</v>
      </c>
      <c r="V25" s="22"/>
      <c r="W25" s="24" t="e">
        <f t="shared" si="23"/>
        <v>#N/A</v>
      </c>
      <c r="X25" s="26"/>
      <c r="Y25" s="24" t="e">
        <f t="shared" si="24"/>
        <v>#N/A</v>
      </c>
      <c r="Z25" s="26"/>
      <c r="AA25" s="24" t="e">
        <f t="shared" si="25"/>
        <v>#N/A</v>
      </c>
      <c r="AB25" s="18" t="e">
        <f t="shared" si="26"/>
        <v>#DIV/0!</v>
      </c>
    </row>
    <row r="26" spans="1:29" ht="30" hidden="1" customHeight="1" thickBot="1" x14ac:dyDescent="0.25">
      <c r="A26" s="12" t="e">
        <f t="shared" si="13"/>
        <v>#DIV/0!</v>
      </c>
      <c r="B26" s="20"/>
      <c r="C26" s="21"/>
      <c r="D26" s="22"/>
      <c r="E26" s="23" t="e">
        <f t="shared" si="14"/>
        <v>#N/A</v>
      </c>
      <c r="F26" s="22"/>
      <c r="G26" s="24" t="e">
        <f t="shared" si="15"/>
        <v>#N/A</v>
      </c>
      <c r="H26" s="26"/>
      <c r="I26" s="24" t="e">
        <f t="shared" si="16"/>
        <v>#N/A</v>
      </c>
      <c r="J26" s="26"/>
      <c r="K26" s="24" t="e">
        <f t="shared" si="17"/>
        <v>#N/A</v>
      </c>
      <c r="L26" s="26"/>
      <c r="M26" s="24" t="e">
        <f t="shared" si="18"/>
        <v>#N/A</v>
      </c>
      <c r="N26" s="22"/>
      <c r="O26" s="24" t="e">
        <f t="shared" si="19"/>
        <v>#N/A</v>
      </c>
      <c r="P26" s="26"/>
      <c r="Q26" s="24" t="e">
        <f t="shared" si="20"/>
        <v>#N/A</v>
      </c>
      <c r="R26" s="26"/>
      <c r="S26" s="24" t="e">
        <f t="shared" si="21"/>
        <v>#N/A</v>
      </c>
      <c r="T26" s="26"/>
      <c r="U26" s="24" t="e">
        <f t="shared" si="22"/>
        <v>#N/A</v>
      </c>
      <c r="V26" s="22"/>
      <c r="W26" s="24" t="e">
        <f t="shared" si="23"/>
        <v>#N/A</v>
      </c>
      <c r="X26" s="26"/>
      <c r="Y26" s="24" t="e">
        <f t="shared" si="24"/>
        <v>#N/A</v>
      </c>
      <c r="Z26" s="26"/>
      <c r="AA26" s="24" t="e">
        <f t="shared" si="25"/>
        <v>#N/A</v>
      </c>
      <c r="AB26" s="18" t="e">
        <f t="shared" si="26"/>
        <v>#DIV/0!</v>
      </c>
    </row>
    <row r="27" spans="1:29" ht="30" hidden="1" customHeight="1" thickBot="1" x14ac:dyDescent="0.25">
      <c r="A27" s="12" t="e">
        <f t="shared" si="13"/>
        <v>#DIV/0!</v>
      </c>
      <c r="B27" s="20"/>
      <c r="C27" s="28"/>
      <c r="D27" s="22"/>
      <c r="E27" s="23" t="e">
        <f t="shared" si="14"/>
        <v>#N/A</v>
      </c>
      <c r="F27" s="22"/>
      <c r="G27" s="24" t="e">
        <f t="shared" si="15"/>
        <v>#N/A</v>
      </c>
      <c r="H27" s="26"/>
      <c r="I27" s="24" t="e">
        <f t="shared" si="16"/>
        <v>#N/A</v>
      </c>
      <c r="J27" s="26"/>
      <c r="K27" s="24" t="e">
        <f t="shared" si="17"/>
        <v>#N/A</v>
      </c>
      <c r="L27" s="26"/>
      <c r="M27" s="24" t="e">
        <f t="shared" si="18"/>
        <v>#N/A</v>
      </c>
      <c r="N27" s="22"/>
      <c r="O27" s="24" t="e">
        <f t="shared" si="19"/>
        <v>#N/A</v>
      </c>
      <c r="P27" s="26"/>
      <c r="Q27" s="24" t="e">
        <f t="shared" si="20"/>
        <v>#N/A</v>
      </c>
      <c r="R27" s="26"/>
      <c r="S27" s="24" t="e">
        <f t="shared" si="21"/>
        <v>#N/A</v>
      </c>
      <c r="T27" s="26"/>
      <c r="U27" s="24" t="e">
        <f t="shared" si="22"/>
        <v>#N/A</v>
      </c>
      <c r="V27" s="22"/>
      <c r="W27" s="24" t="e">
        <f t="shared" si="23"/>
        <v>#N/A</v>
      </c>
      <c r="X27" s="26"/>
      <c r="Y27" s="24" t="e">
        <f t="shared" si="24"/>
        <v>#N/A</v>
      </c>
      <c r="Z27" s="26"/>
      <c r="AA27" s="24" t="e">
        <f t="shared" si="25"/>
        <v>#N/A</v>
      </c>
      <c r="AB27" s="18" t="e">
        <f t="shared" si="26"/>
        <v>#DIV/0!</v>
      </c>
    </row>
    <row r="28" spans="1:29" ht="30" hidden="1" customHeight="1" thickBot="1" x14ac:dyDescent="0.25">
      <c r="A28" s="29" t="e">
        <f t="shared" si="13"/>
        <v>#DIV/0!</v>
      </c>
      <c r="B28" s="30"/>
      <c r="C28" s="31"/>
      <c r="D28" s="32"/>
      <c r="E28" s="33" t="e">
        <f t="shared" si="14"/>
        <v>#N/A</v>
      </c>
      <c r="F28" s="34"/>
      <c r="G28" s="35" t="e">
        <f t="shared" si="15"/>
        <v>#N/A</v>
      </c>
      <c r="H28" s="36"/>
      <c r="I28" s="35" t="e">
        <f t="shared" si="16"/>
        <v>#N/A</v>
      </c>
      <c r="J28" s="36"/>
      <c r="K28" s="35" t="e">
        <f t="shared" si="17"/>
        <v>#N/A</v>
      </c>
      <c r="L28" s="36"/>
      <c r="M28" s="35" t="e">
        <f t="shared" si="18"/>
        <v>#N/A</v>
      </c>
      <c r="N28" s="34"/>
      <c r="O28" s="35" t="e">
        <f t="shared" si="19"/>
        <v>#N/A</v>
      </c>
      <c r="P28" s="36"/>
      <c r="Q28" s="35" t="e">
        <f t="shared" si="20"/>
        <v>#N/A</v>
      </c>
      <c r="R28" s="36"/>
      <c r="S28" s="35" t="e">
        <f t="shared" si="21"/>
        <v>#N/A</v>
      </c>
      <c r="T28" s="36"/>
      <c r="U28" s="35" t="e">
        <f t="shared" si="22"/>
        <v>#N/A</v>
      </c>
      <c r="V28" s="34"/>
      <c r="W28" s="35" t="e">
        <f t="shared" si="23"/>
        <v>#N/A</v>
      </c>
      <c r="X28" s="36"/>
      <c r="Y28" s="35" t="e">
        <f t="shared" si="24"/>
        <v>#N/A</v>
      </c>
      <c r="Z28" s="36"/>
      <c r="AA28" s="35" t="e">
        <f t="shared" si="25"/>
        <v>#N/A</v>
      </c>
      <c r="AB28" s="18" t="e">
        <f t="shared" si="26"/>
        <v>#DIV/0!</v>
      </c>
    </row>
    <row r="29" spans="1:29" ht="30" customHeight="1" thickBot="1" x14ac:dyDescent="0.25">
      <c r="A29" s="55" t="s">
        <v>9</v>
      </c>
      <c r="B29" s="56"/>
      <c r="C29" s="37">
        <v>10</v>
      </c>
      <c r="D29" s="38">
        <f ca="1">AVERAGEIF(OFFSET(D5,0,0,$C29), "&gt;25")</f>
        <v>39.260000000000005</v>
      </c>
      <c r="E29" s="39">
        <f ca="1">RANK(D29,$D30:$O30,1)</f>
        <v>1</v>
      </c>
      <c r="F29" s="38">
        <f ca="1">AVERAGEIF(OFFSET(F5,0,0,$C29), "&gt;25")</f>
        <v>39.849000000000004</v>
      </c>
      <c r="G29" s="39">
        <f ca="1">RANK(F29,$D30:$O30,1)</f>
        <v>12</v>
      </c>
      <c r="H29" s="40">
        <f ca="1">AVERAGEIF(OFFSET(H5,0,0,$C29), "&gt;25")</f>
        <v>39.346000000000004</v>
      </c>
      <c r="I29" s="39">
        <f ca="1">RANK(H29,$D30:$O30,1)</f>
        <v>2</v>
      </c>
      <c r="J29" s="38">
        <f ca="1">AVERAGEIF(OFFSET(J5,0,0,$C29), "&gt;25")</f>
        <v>39.647000000000006</v>
      </c>
      <c r="K29" s="39">
        <f ca="1">RANK(J29,$D30:$O30,1)</f>
        <v>10</v>
      </c>
      <c r="L29" s="40">
        <f ca="1">AVERAGEIF(OFFSET(L5,0,0,$C29), "&gt;25")</f>
        <v>39.646999999999998</v>
      </c>
      <c r="M29" s="39">
        <f ca="1">RANK(L29,$D30:$O30,1)</f>
        <v>9</v>
      </c>
      <c r="N29" s="38">
        <f ca="1">AVERAGEIF(OFFSET(N5,0,0,$C29), "&gt;25")</f>
        <v>39.573999999999998</v>
      </c>
      <c r="O29" s="39">
        <f ca="1">RANK(N29,$D30:$O30,1)</f>
        <v>5</v>
      </c>
      <c r="P29" s="40">
        <f ca="1">AVERAGEIF(OFFSET(P5,0,0,$C29), "&gt;25")</f>
        <v>39.730000000000004</v>
      </c>
      <c r="Q29" s="39">
        <f ca="1">RANK(P29,$D30:$O30,1)</f>
        <v>11</v>
      </c>
      <c r="R29" s="38">
        <f ca="1">AVERAGEIF(OFFSET(R5,0,0,$C29), "&gt;25")</f>
        <v>39.585999999999999</v>
      </c>
      <c r="S29" s="39">
        <f ca="1">RANK(R29,$D30:$O30,1)</f>
        <v>7</v>
      </c>
      <c r="T29" s="40">
        <f ca="1">AVERAGEIF(OFFSET(T5,0,0,$C29), "&gt;25")</f>
        <v>39.521000000000001</v>
      </c>
      <c r="U29" s="39">
        <f ca="1">RANK(T29,$D30:$O30,1)</f>
        <v>4</v>
      </c>
      <c r="V29" s="38">
        <f ca="1">AVERAGEIF(OFFSET(V5,0,0,$C29), "&gt;25")</f>
        <v>39.576000000000001</v>
      </c>
      <c r="W29" s="39">
        <f ca="1">RANK(V29,$D30:$O30,1)</f>
        <v>6</v>
      </c>
      <c r="X29" s="38">
        <f ca="1">AVERAGEIF(OFFSET(X5,0,0,$C29), "&gt;25")</f>
        <v>39.451000000000001</v>
      </c>
      <c r="Y29" s="39">
        <f ca="1">RANK(X29,$D30:$O30,1)</f>
        <v>3</v>
      </c>
      <c r="Z29" s="38">
        <f ca="1">AVERAGEIF(OFFSET(Z5,0,0,$C29), "&gt;25")</f>
        <v>39.588999999999992</v>
      </c>
      <c r="AA29" s="39">
        <f ca="1">RANK(Z29,$D30:$O30,1)</f>
        <v>8</v>
      </c>
      <c r="AB29" s="41">
        <f>AVERAGEIF(AB5:AB28, "&gt;25")</f>
        <v>39.956666666666663</v>
      </c>
    </row>
    <row r="30" spans="1:29" ht="30" customHeight="1" x14ac:dyDescent="0.2">
      <c r="D30" s="42">
        <f ca="1">OFFSET($D$29,0,(COLUMN()-4)*2 )</f>
        <v>39.260000000000005</v>
      </c>
      <c r="E30" s="42">
        <f t="shared" ref="E30:O30" ca="1" si="27">OFFSET($D$29,0,(COLUMN()-4)*2 )</f>
        <v>39.849000000000004</v>
      </c>
      <c r="F30" s="42">
        <f t="shared" ca="1" si="27"/>
        <v>39.346000000000004</v>
      </c>
      <c r="G30" s="42">
        <f t="shared" ca="1" si="27"/>
        <v>39.647000000000006</v>
      </c>
      <c r="H30" s="42">
        <f t="shared" ca="1" si="27"/>
        <v>39.646999999999998</v>
      </c>
      <c r="I30" s="42">
        <f t="shared" ca="1" si="27"/>
        <v>39.573999999999998</v>
      </c>
      <c r="J30" s="42">
        <f t="shared" ca="1" si="27"/>
        <v>39.730000000000004</v>
      </c>
      <c r="K30" s="42">
        <f t="shared" ca="1" si="27"/>
        <v>39.585999999999999</v>
      </c>
      <c r="L30" s="42">
        <f t="shared" ca="1" si="27"/>
        <v>39.521000000000001</v>
      </c>
      <c r="M30" s="42">
        <f t="shared" ca="1" si="27"/>
        <v>39.576000000000001</v>
      </c>
      <c r="N30" s="42">
        <f t="shared" ca="1" si="27"/>
        <v>39.451000000000001</v>
      </c>
      <c r="O30" s="42">
        <f t="shared" ca="1" si="27"/>
        <v>39.588999999999992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B5:AB23">
    <sortCondition ref="AB5:AB23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6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24.10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2017-04-10T19:50:01Z</dcterms:modified>
</cp:coreProperties>
</file>