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51"/>
  </bookViews>
  <sheets>
    <sheet name="Общие результаты" sheetId="4" r:id="rId1"/>
    <sheet name="Регистрация" sheetId="5" r:id="rId2"/>
    <sheet name="Mst Playwar" sheetId="70" r:id="rId3"/>
    <sheet name="Levi_9" sheetId="61" r:id="rId4"/>
    <sheet name="Kozaks" sheetId="77" r:id="rId5"/>
    <sheet name="Kart Freedom" sheetId="69" r:id="rId6"/>
    <sheet name="Fortuna Rasing" sheetId="76" r:id="rId7"/>
    <sheet name="Kozak i razboiniki" sheetId="71" r:id="rId8"/>
    <sheet name="NSJ" sheetId="73" r:id="rId9"/>
  </sheets>
  <calcPr calcId="145621"/>
  <fileRecoveryPr repairLoad="1"/>
</workbook>
</file>

<file path=xl/calcChain.xml><?xml version="1.0" encoding="utf-8"?>
<calcChain xmlns="http://schemas.openxmlformats.org/spreadsheetml/2006/main">
  <c r="H9" i="4" l="1"/>
  <c r="H8" i="4"/>
  <c r="H7" i="4"/>
  <c r="J11" i="69"/>
  <c r="L13" i="69" l="1"/>
  <c r="H20" i="71"/>
  <c r="G15" i="71"/>
  <c r="G14" i="71"/>
  <c r="M15" i="71"/>
  <c r="M14" i="71"/>
  <c r="L14" i="71"/>
  <c r="L15" i="71"/>
  <c r="H14" i="71"/>
  <c r="H15" i="71"/>
  <c r="F14" i="71"/>
  <c r="F15" i="71"/>
  <c r="M13" i="70"/>
  <c r="M12" i="70"/>
  <c r="M11" i="70"/>
  <c r="M14" i="69"/>
  <c r="H12" i="69"/>
  <c r="H11" i="69"/>
  <c r="G12" i="69"/>
  <c r="G11" i="69"/>
  <c r="M12" i="61"/>
  <c r="L11" i="69"/>
  <c r="M11" i="69" s="1"/>
  <c r="F12" i="69"/>
  <c r="F11" i="69"/>
  <c r="J14" i="71" l="1"/>
  <c r="J15" i="71"/>
  <c r="G19" i="77"/>
  <c r="F19" i="77"/>
  <c r="E19" i="77"/>
  <c r="D19" i="77"/>
  <c r="C19" i="77"/>
  <c r="B19" i="77"/>
  <c r="H17" i="77"/>
  <c r="L14" i="77"/>
  <c r="H14" i="77"/>
  <c r="J14" i="77" s="1"/>
  <c r="G14" i="77"/>
  <c r="F14" i="77"/>
  <c r="L13" i="77"/>
  <c r="H13" i="77"/>
  <c r="G13" i="77"/>
  <c r="F13" i="77"/>
  <c r="L12" i="77"/>
  <c r="H12" i="77"/>
  <c r="G12" i="77"/>
  <c r="G16" i="77" s="1"/>
  <c r="F12" i="77"/>
  <c r="L11" i="77"/>
  <c r="H11" i="77"/>
  <c r="G11" i="77"/>
  <c r="F11" i="77"/>
  <c r="L10" i="77"/>
  <c r="M10" i="77" s="1"/>
  <c r="H10" i="77"/>
  <c r="G10" i="77"/>
  <c r="L9" i="77"/>
  <c r="M9" i="77" s="1"/>
  <c r="H9" i="77"/>
  <c r="G9" i="77"/>
  <c r="F9" i="77"/>
  <c r="F10" i="77" s="1"/>
  <c r="G19" i="76"/>
  <c r="F19" i="76"/>
  <c r="E19" i="76"/>
  <c r="D19" i="76"/>
  <c r="C19" i="76"/>
  <c r="B19" i="76"/>
  <c r="H17" i="76"/>
  <c r="L14" i="76"/>
  <c r="H14" i="76"/>
  <c r="G14" i="76"/>
  <c r="F14" i="76"/>
  <c r="L13" i="76"/>
  <c r="H13" i="76"/>
  <c r="G13" i="76"/>
  <c r="F13" i="76"/>
  <c r="L12" i="76"/>
  <c r="H12" i="76"/>
  <c r="G12" i="76"/>
  <c r="F12" i="76"/>
  <c r="L11" i="76"/>
  <c r="H11" i="76"/>
  <c r="G11" i="76"/>
  <c r="F11" i="76"/>
  <c r="L10" i="76"/>
  <c r="M10" i="76" s="1"/>
  <c r="M12" i="76" s="1"/>
  <c r="M14" i="76" s="1"/>
  <c r="H10" i="76"/>
  <c r="G10" i="76"/>
  <c r="L9" i="76"/>
  <c r="M9" i="76" s="1"/>
  <c r="M11" i="76" s="1"/>
  <c r="M13" i="76" s="1"/>
  <c r="H9" i="76"/>
  <c r="G9" i="76"/>
  <c r="F9" i="76"/>
  <c r="F10" i="76" s="1"/>
  <c r="G19" i="73"/>
  <c r="F19" i="73"/>
  <c r="E19" i="73"/>
  <c r="D19" i="73"/>
  <c r="C19" i="73"/>
  <c r="B19" i="73"/>
  <c r="H17" i="73"/>
  <c r="L14" i="73"/>
  <c r="H14" i="73"/>
  <c r="J14" i="73" s="1"/>
  <c r="G14" i="73"/>
  <c r="F14" i="73"/>
  <c r="L13" i="73"/>
  <c r="H13" i="73"/>
  <c r="J13" i="73" s="1"/>
  <c r="G13" i="73"/>
  <c r="F13" i="73"/>
  <c r="L12" i="73"/>
  <c r="H12" i="73"/>
  <c r="G12" i="73"/>
  <c r="G16" i="73" s="1"/>
  <c r="F12" i="73"/>
  <c r="L11" i="73"/>
  <c r="H11" i="73"/>
  <c r="G11" i="73"/>
  <c r="G15" i="73" s="1"/>
  <c r="F11" i="73"/>
  <c r="L10" i="73"/>
  <c r="M10" i="73" s="1"/>
  <c r="H10" i="73"/>
  <c r="G10" i="73"/>
  <c r="L9" i="73"/>
  <c r="M9" i="73" s="1"/>
  <c r="H9" i="73"/>
  <c r="G9" i="73"/>
  <c r="F9" i="73"/>
  <c r="F10" i="73" s="1"/>
  <c r="G20" i="71"/>
  <c r="F20" i="71"/>
  <c r="E20" i="71"/>
  <c r="D20" i="71"/>
  <c r="C20" i="71"/>
  <c r="B20" i="71"/>
  <c r="H18" i="71"/>
  <c r="L13" i="71"/>
  <c r="H13" i="71"/>
  <c r="G13" i="71"/>
  <c r="F13" i="71"/>
  <c r="L12" i="71"/>
  <c r="H12" i="71"/>
  <c r="G12" i="71"/>
  <c r="F12" i="71"/>
  <c r="L11" i="71"/>
  <c r="H11" i="71"/>
  <c r="G11" i="71"/>
  <c r="F11" i="71"/>
  <c r="L10" i="71"/>
  <c r="M10" i="71" s="1"/>
  <c r="H10" i="71"/>
  <c r="J10" i="71" s="1"/>
  <c r="G10" i="71"/>
  <c r="L9" i="71"/>
  <c r="M9" i="71" s="1"/>
  <c r="H9" i="71"/>
  <c r="G9" i="71"/>
  <c r="F9" i="71"/>
  <c r="F10" i="71" s="1"/>
  <c r="G19" i="70"/>
  <c r="F19" i="70"/>
  <c r="E19" i="70"/>
  <c r="D19" i="70"/>
  <c r="C19" i="70"/>
  <c r="B19" i="70"/>
  <c r="H17" i="70"/>
  <c r="L14" i="70"/>
  <c r="M14" i="70" s="1"/>
  <c r="H14" i="70"/>
  <c r="G14" i="70"/>
  <c r="F14" i="70"/>
  <c r="L13" i="70"/>
  <c r="H13" i="70"/>
  <c r="G13" i="70"/>
  <c r="F13" i="70"/>
  <c r="L12" i="70"/>
  <c r="H12" i="70"/>
  <c r="G12" i="70"/>
  <c r="F12" i="70"/>
  <c r="L11" i="70"/>
  <c r="H11" i="70"/>
  <c r="G11" i="70"/>
  <c r="F11" i="70"/>
  <c r="M10" i="70"/>
  <c r="L10" i="70"/>
  <c r="H10" i="70"/>
  <c r="G10" i="70"/>
  <c r="M9" i="70"/>
  <c r="L9" i="70"/>
  <c r="H9" i="70"/>
  <c r="G9" i="70"/>
  <c r="F9" i="70"/>
  <c r="F10" i="70" s="1"/>
  <c r="G20" i="69"/>
  <c r="F20" i="69"/>
  <c r="E20" i="69"/>
  <c r="D20" i="69"/>
  <c r="C20" i="69"/>
  <c r="B20" i="69"/>
  <c r="H18" i="69"/>
  <c r="L15" i="69"/>
  <c r="H15" i="69"/>
  <c r="G15" i="69"/>
  <c r="G16" i="69" s="1"/>
  <c r="F15" i="69"/>
  <c r="L14" i="69"/>
  <c r="H14" i="69"/>
  <c r="J14" i="69" s="1"/>
  <c r="G14" i="69"/>
  <c r="F14" i="69"/>
  <c r="H13" i="69"/>
  <c r="G13" i="69"/>
  <c r="F13" i="69"/>
  <c r="L10" i="69"/>
  <c r="M10" i="69" s="1"/>
  <c r="H10" i="69"/>
  <c r="G10" i="69"/>
  <c r="L9" i="69"/>
  <c r="M9" i="69" s="1"/>
  <c r="H9" i="69"/>
  <c r="G9" i="69"/>
  <c r="F9" i="69"/>
  <c r="F10" i="69" s="1"/>
  <c r="H16" i="76" l="1"/>
  <c r="J14" i="76"/>
  <c r="H15" i="76"/>
  <c r="J13" i="76"/>
  <c r="J12" i="76"/>
  <c r="G16" i="76"/>
  <c r="J11" i="76"/>
  <c r="G15" i="76"/>
  <c r="G15" i="77"/>
  <c r="J13" i="77"/>
  <c r="G17" i="71"/>
  <c r="G16" i="71"/>
  <c r="J12" i="77"/>
  <c r="J16" i="77" s="1"/>
  <c r="H16" i="77"/>
  <c r="J11" i="77"/>
  <c r="H15" i="77"/>
  <c r="J12" i="73"/>
  <c r="J16" i="73" s="1"/>
  <c r="H16" i="73"/>
  <c r="J11" i="73"/>
  <c r="J15" i="73" s="1"/>
  <c r="H15" i="73"/>
  <c r="J13" i="71"/>
  <c r="J12" i="71"/>
  <c r="J17" i="71" s="1"/>
  <c r="H17" i="71"/>
  <c r="J11" i="71"/>
  <c r="H16" i="71"/>
  <c r="H16" i="70"/>
  <c r="J14" i="70"/>
  <c r="J13" i="70"/>
  <c r="H15" i="70"/>
  <c r="J12" i="70"/>
  <c r="J15" i="70" s="1"/>
  <c r="G15" i="70"/>
  <c r="J11" i="70"/>
  <c r="G16" i="70"/>
  <c r="G17" i="69"/>
  <c r="J15" i="69"/>
  <c r="H16" i="69"/>
  <c r="J13" i="69"/>
  <c r="J17" i="69" s="1"/>
  <c r="H17" i="69"/>
  <c r="J12" i="69"/>
  <c r="J16" i="69" s="1"/>
  <c r="G17" i="76"/>
  <c r="J10" i="77"/>
  <c r="G17" i="77"/>
  <c r="G17" i="73"/>
  <c r="G18" i="71"/>
  <c r="G17" i="70"/>
  <c r="G18" i="69"/>
  <c r="M11" i="77"/>
  <c r="M12" i="77"/>
  <c r="M13" i="77"/>
  <c r="M14" i="77"/>
  <c r="J9" i="77"/>
  <c r="J10" i="76"/>
  <c r="J9" i="76"/>
  <c r="M11" i="73"/>
  <c r="M12" i="73"/>
  <c r="M13" i="73"/>
  <c r="M14" i="73"/>
  <c r="J9" i="73"/>
  <c r="J10" i="73"/>
  <c r="M11" i="71"/>
  <c r="M13" i="71" s="1"/>
  <c r="M12" i="71"/>
  <c r="J9" i="71"/>
  <c r="J9" i="70"/>
  <c r="J10" i="70"/>
  <c r="M13" i="69"/>
  <c r="M15" i="69"/>
  <c r="J9" i="69"/>
  <c r="J10" i="69"/>
  <c r="G19" i="61"/>
  <c r="F19" i="61"/>
  <c r="E19" i="61"/>
  <c r="D19" i="61"/>
  <c r="C19" i="61"/>
  <c r="B19" i="61"/>
  <c r="H17" i="61"/>
  <c r="L14" i="61"/>
  <c r="H14" i="61"/>
  <c r="G14" i="61"/>
  <c r="F14" i="61"/>
  <c r="L13" i="61"/>
  <c r="M13" i="61" s="1"/>
  <c r="H13" i="61"/>
  <c r="G13" i="61"/>
  <c r="F13" i="61"/>
  <c r="L12" i="61"/>
  <c r="H12" i="61"/>
  <c r="G12" i="61"/>
  <c r="F12" i="61"/>
  <c r="L11" i="61"/>
  <c r="H11" i="61"/>
  <c r="G11" i="61"/>
  <c r="F11" i="61"/>
  <c r="L10" i="61"/>
  <c r="M10" i="61" s="1"/>
  <c r="H10" i="61"/>
  <c r="H16" i="61" s="1"/>
  <c r="G10" i="61"/>
  <c r="L9" i="61"/>
  <c r="M9" i="61" s="1"/>
  <c r="H9" i="61"/>
  <c r="G9" i="61"/>
  <c r="F9" i="61"/>
  <c r="F10" i="61" s="1"/>
  <c r="J16" i="76" l="1"/>
  <c r="J15" i="76"/>
  <c r="J15" i="77"/>
  <c r="J16" i="70"/>
  <c r="J16" i="71"/>
  <c r="G16" i="61"/>
  <c r="G15" i="61"/>
  <c r="J11" i="61"/>
  <c r="H15" i="61"/>
  <c r="M14" i="61"/>
  <c r="J17" i="77"/>
  <c r="J17" i="76"/>
  <c r="J17" i="73"/>
  <c r="J18" i="71"/>
  <c r="J17" i="70"/>
  <c r="J18" i="69"/>
  <c r="M11" i="61"/>
  <c r="J14" i="61"/>
  <c r="J13" i="61"/>
  <c r="J12" i="61"/>
  <c r="J10" i="61"/>
  <c r="J16" i="61" s="1"/>
  <c r="G17" i="61"/>
  <c r="J9" i="61"/>
  <c r="J15" i="61" l="1"/>
  <c r="J17" i="61"/>
  <c r="J13" i="5" l="1"/>
  <c r="J30" i="5" l="1"/>
  <c r="J29" i="5"/>
  <c r="K29" i="5" l="1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J10" i="5"/>
  <c r="J9" i="5"/>
  <c r="J8" i="5"/>
  <c r="J7" i="5"/>
  <c r="K23" i="5" l="1"/>
  <c r="K27" i="5"/>
  <c r="K9" i="5"/>
  <c r="K17" i="5"/>
  <c r="K13" i="5"/>
  <c r="K21" i="5"/>
  <c r="K7" i="5"/>
  <c r="K15" i="5"/>
  <c r="L11" i="5" l="1"/>
  <c r="L15" i="5"/>
  <c r="L19" i="5"/>
  <c r="L13" i="5"/>
  <c r="L17" i="5"/>
  <c r="L21" i="5"/>
  <c r="L23" i="5"/>
  <c r="L9" i="5"/>
  <c r="L25" i="5"/>
  <c r="L7" i="5"/>
</calcChain>
</file>

<file path=xl/comments1.xml><?xml version="1.0" encoding="utf-8"?>
<comments xmlns="http://schemas.openxmlformats.org/spreadsheetml/2006/main">
  <authors>
    <author>Автор</author>
  </authors>
  <commentList>
    <comment ref="I8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8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8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I8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I8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I8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I8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<sst xmlns="http://schemas.openxmlformats.org/spreadsheetml/2006/main" count="339" uniqueCount="161">
  <si>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</si>
  <si>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</si>
  <si>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</si>
  <si>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</si>
  <si>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</si>
  <si>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</si>
  <si>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</si>
  <si>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</si>
  <si>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</si>
  <si>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</si>
  <si>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</si>
  <si>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</si>
  <si>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</si>
  <si>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</si>
  <si>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</si>
  <si>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</si>
  <si>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</si>
  <si>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</si>
  <si>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</si>
  <si>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бонус</t>
  </si>
  <si>
    <t>Итого</t>
  </si>
  <si>
    <t>Среднее</t>
  </si>
  <si>
    <t>2-1</t>
  </si>
  <si>
    <t>2-2</t>
  </si>
  <si>
    <t>3-1</t>
  </si>
  <si>
    <t>3-2</t>
  </si>
  <si>
    <t>4-1</t>
  </si>
  <si>
    <t xml:space="preserve"> </t>
  </si>
  <si>
    <t>4-2</t>
  </si>
  <si>
    <t>5-1</t>
  </si>
  <si>
    <t>5-2</t>
  </si>
  <si>
    <t>6-1</t>
  </si>
  <si>
    <t>6-2</t>
  </si>
  <si>
    <t>7-1</t>
  </si>
  <si>
    <t>7-2</t>
  </si>
  <si>
    <t>8-1</t>
  </si>
  <si>
    <t>8-2</t>
  </si>
  <si>
    <t>9-1</t>
  </si>
  <si>
    <t>9-2</t>
  </si>
  <si>
    <t>10-1</t>
  </si>
  <si>
    <t>10-2</t>
  </si>
  <si>
    <t>11-1</t>
  </si>
  <si>
    <t>11-2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</si>
  <si>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</si>
  <si>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</si>
  <si>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</si>
  <si>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</si>
  <si>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</si>
  <si>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</si>
  <si>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</si>
  <si>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</si>
  <si>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</si>
  <si>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</si>
  <si>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</si>
  <si>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</si>
  <si>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</si>
  <si>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</si>
  <si>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</si>
  <si>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12-1</t>
  </si>
  <si>
    <t>12-2</t>
  </si>
  <si>
    <t>кв</t>
  </si>
  <si>
    <t>Наум</t>
  </si>
  <si>
    <t>Шутка Виталий</t>
  </si>
  <si>
    <t>Пикулин Паша</t>
  </si>
  <si>
    <t>Манило Денис</t>
  </si>
  <si>
    <t>Терещенко Андрей</t>
  </si>
  <si>
    <t>Стецык Сергей</t>
  </si>
  <si>
    <t>1-1</t>
  </si>
  <si>
    <t>1-2</t>
  </si>
  <si>
    <t>Фортуна Таня</t>
  </si>
  <si>
    <t>Kozak I razboiniki</t>
  </si>
  <si>
    <t>NSJ</t>
  </si>
  <si>
    <t>Петушков Андрей</t>
  </si>
  <si>
    <t>Мифтахутдинов Ильяс</t>
  </si>
  <si>
    <t>2:15.40</t>
  </si>
  <si>
    <t>Андрей</t>
  </si>
  <si>
    <t>бонус за вес</t>
  </si>
  <si>
    <t>линия пит</t>
  </si>
  <si>
    <t>Таня</t>
  </si>
  <si>
    <t>Паша</t>
  </si>
  <si>
    <t>Сергей</t>
  </si>
  <si>
    <t>макс время</t>
  </si>
  <si>
    <t>Виталик</t>
  </si>
  <si>
    <t>Денис</t>
  </si>
  <si>
    <t>Ильяс</t>
  </si>
  <si>
    <t>Kart Freedom</t>
  </si>
  <si>
    <t>-</t>
  </si>
  <si>
    <t>Конфигурация № 9R</t>
  </si>
  <si>
    <t>Чемпионат мини марафон "Большие Гонки", 12-й этап</t>
  </si>
  <si>
    <t>kart freedom</t>
  </si>
  <si>
    <t>Стоцкий Андрей</t>
  </si>
  <si>
    <t>MST Playwar</t>
  </si>
  <si>
    <t>Пикулин Павел</t>
  </si>
  <si>
    <t xml:space="preserve"> NSJ</t>
  </si>
  <si>
    <t>Петренко Влад</t>
  </si>
  <si>
    <t>Levi-9</t>
  </si>
  <si>
    <t>Лабинский Коля</t>
  </si>
  <si>
    <t>67,2</t>
  </si>
  <si>
    <t>Шендрик Влад</t>
  </si>
  <si>
    <t>Fortuna racing</t>
  </si>
  <si>
    <t>Kozaks</t>
  </si>
  <si>
    <t>Бахмацкий Олег</t>
  </si>
  <si>
    <t>70,1</t>
  </si>
  <si>
    <t>80,3</t>
  </si>
  <si>
    <t>52,3</t>
  </si>
  <si>
    <t>34,3</t>
  </si>
  <si>
    <r>
      <t>Серия мини марафонов "Большие Гонки", 16.09.2017, Конфигурация</t>
    </r>
    <r>
      <rPr>
        <b/>
        <i/>
        <sz val="18"/>
        <color indexed="8"/>
        <rFont val="Calibri"/>
        <family val="2"/>
        <charset val="204"/>
      </rPr>
      <t xml:space="preserve"> №9R</t>
    </r>
  </si>
  <si>
    <t>Levi_9</t>
  </si>
  <si>
    <t>Mst Playwar</t>
  </si>
  <si>
    <t xml:space="preserve"> Петушков Андрей</t>
  </si>
  <si>
    <t>5+5</t>
  </si>
  <si>
    <t>Фотруна Таня</t>
  </si>
  <si>
    <t>5+15</t>
  </si>
  <si>
    <t>макс время+против 2</t>
  </si>
  <si>
    <t>макс время+подталкивания</t>
  </si>
  <si>
    <t>Коля</t>
  </si>
  <si>
    <t>2:29.14</t>
  </si>
  <si>
    <t>1:27.65</t>
  </si>
  <si>
    <t>2:15.03</t>
  </si>
  <si>
    <t>2:13.92</t>
  </si>
  <si>
    <t>2:13.18</t>
  </si>
  <si>
    <t>2:16.33</t>
  </si>
  <si>
    <t>Влад</t>
  </si>
  <si>
    <t>2:14.47</t>
  </si>
  <si>
    <t>2:16.50</t>
  </si>
  <si>
    <t>Олег</t>
  </si>
  <si>
    <t>2:34.67</t>
  </si>
  <si>
    <t>2:12.60</t>
  </si>
  <si>
    <t>2:24.02</t>
  </si>
  <si>
    <t>2:14.09</t>
  </si>
  <si>
    <t>2:14.59</t>
  </si>
  <si>
    <t>2:03.69</t>
  </si>
  <si>
    <t>2:15.07</t>
  </si>
  <si>
    <t>2:14.24</t>
  </si>
  <si>
    <t>1:40.42</t>
  </si>
  <si>
    <t>2:14.22</t>
  </si>
  <si>
    <t>2:14.54</t>
  </si>
  <si>
    <t>2:14.52</t>
  </si>
  <si>
    <t>2:15.33</t>
  </si>
  <si>
    <t>2:14.94</t>
  </si>
  <si>
    <t>передержали на 1 пите</t>
  </si>
  <si>
    <t>поломка</t>
  </si>
  <si>
    <t>Kozak i razboiniki</t>
  </si>
  <si>
    <t>2:19.88</t>
  </si>
  <si>
    <t>2:14.43</t>
  </si>
  <si>
    <t>2:14.98</t>
  </si>
  <si>
    <t>2:13.56</t>
  </si>
  <si>
    <t>2:16.48</t>
  </si>
  <si>
    <t>2:14.96</t>
  </si>
  <si>
    <t>2:15.02</t>
  </si>
  <si>
    <t>2:15.67</t>
  </si>
  <si>
    <t>2:14.72</t>
  </si>
  <si>
    <t>Fortuna Rasing</t>
  </si>
  <si>
    <t>2:20.79</t>
  </si>
  <si>
    <t>2:14.56</t>
  </si>
  <si>
    <t>3:00:21.09</t>
  </si>
  <si>
    <t>2 круга</t>
  </si>
  <si>
    <t>3 круга</t>
  </si>
  <si>
    <t>5 кругов</t>
  </si>
  <si>
    <t>1 круг</t>
  </si>
  <si>
    <t>Серия мини марафонов "Большие Гонки 2017", 12-й этап, 16.09.17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</si>
</sst>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h:mm:ss;@"/>
    <numFmt numFmtId="167" formatCode="mm:ss.0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8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6">
    <xf numFmtId="0" fontId="0" fillId="0" borderId="0" xfId="0"/>
    <xf numFmtId="0" fontId="7" fillId="0" borderId="0" xfId="1"/>
    <xf numFmtId="0" fontId="7" fillId="0" borderId="0" xfId="1" applyAlignment="1">
      <alignment horizontal="center"/>
    </xf>
    <xf numFmtId="0" fontId="7" fillId="0" borderId="0" xfId="1" applyAlignment="1">
      <alignment vertical="center"/>
    </xf>
    <xf numFmtId="0" fontId="7" fillId="0" borderId="11" xfId="1" applyBorder="1" applyAlignment="1">
      <alignment horizontal="center" vertical="center"/>
    </xf>
    <xf numFmtId="0" fontId="7" fillId="0" borderId="12" xfId="1" applyBorder="1" applyAlignment="1">
      <alignment horizontal="center" vertical="center"/>
    </xf>
    <xf numFmtId="0" fontId="7" fillId="0" borderId="13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14" xfId="1" applyBorder="1" applyAlignment="1">
      <alignment horizontal="center" vertical="center"/>
    </xf>
    <xf numFmtId="0" fontId="7" fillId="0" borderId="7" xfId="1" applyFill="1" applyBorder="1" applyAlignment="1">
      <alignment horizontal="center" vertical="center"/>
    </xf>
    <xf numFmtId="0" fontId="7" fillId="0" borderId="5" xfId="1" applyFill="1" applyBorder="1" applyAlignment="1">
      <alignment horizontal="center" vertical="center"/>
    </xf>
    <xf numFmtId="2" fontId="7" fillId="0" borderId="4" xfId="1" applyNumberFormat="1" applyFill="1" applyBorder="1" applyAlignment="1">
      <alignment horizontal="center" vertical="center"/>
    </xf>
    <xf numFmtId="0" fontId="7" fillId="0" borderId="17" xfId="1" applyBorder="1" applyAlignment="1">
      <alignment horizontal="center" vertical="center"/>
    </xf>
    <xf numFmtId="0" fontId="7" fillId="0" borderId="19" xfId="1" applyFill="1" applyBorder="1" applyAlignment="1">
      <alignment horizontal="center" vertical="center"/>
    </xf>
    <xf numFmtId="164" fontId="7" fillId="0" borderId="20" xfId="1" applyNumberFormat="1" applyFill="1" applyBorder="1" applyAlignment="1">
      <alignment horizontal="center" vertical="center"/>
    </xf>
    <xf numFmtId="0" fontId="7" fillId="0" borderId="21" xfId="1" applyFill="1" applyBorder="1" applyAlignment="1">
      <alignment horizontal="center" vertical="center"/>
    </xf>
    <xf numFmtId="0" fontId="7" fillId="0" borderId="20" xfId="1" applyFill="1" applyBorder="1" applyAlignment="1">
      <alignment horizontal="center" vertical="center"/>
    </xf>
    <xf numFmtId="2" fontId="7" fillId="0" borderId="20" xfId="1" applyNumberForma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20" xfId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0" fontId="7" fillId="0" borderId="31" xfId="1" applyBorder="1" applyAlignment="1">
      <alignment horizontal="center" vertical="center"/>
    </xf>
    <xf numFmtId="0" fontId="7" fillId="0" borderId="0" xfId="1" applyAlignment="1"/>
    <xf numFmtId="0" fontId="7" fillId="0" borderId="0" xfId="1" applyFill="1" applyBorder="1" applyAlignment="1"/>
    <xf numFmtId="0" fontId="12" fillId="0" borderId="0" xfId="1" applyFont="1" applyBorder="1" applyAlignment="1">
      <alignment horizontal="center"/>
    </xf>
    <xf numFmtId="0" fontId="8" fillId="0" borderId="27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2" fontId="17" fillId="0" borderId="6" xfId="1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vertical="center"/>
    </xf>
    <xf numFmtId="49" fontId="14" fillId="0" borderId="20" xfId="1" applyNumberFormat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2" fontId="17" fillId="0" borderId="38" xfId="1" applyNumberFormat="1" applyFont="1" applyFill="1" applyBorder="1" applyAlignment="1">
      <alignment horizontal="center" vertical="center"/>
    </xf>
    <xf numFmtId="0" fontId="17" fillId="0" borderId="39" xfId="1" applyFont="1" applyFill="1" applyBorder="1" applyAlignment="1">
      <alignment horizontal="center" vertical="center"/>
    </xf>
    <xf numFmtId="0" fontId="16" fillId="0" borderId="42" xfId="1" applyFont="1" applyFill="1" applyBorder="1" applyAlignment="1">
      <alignment vertical="center"/>
    </xf>
    <xf numFmtId="49" fontId="14" fillId="0" borderId="43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5" fontId="17" fillId="0" borderId="23" xfId="1" applyNumberFormat="1" applyFont="1" applyFill="1" applyBorder="1" applyAlignment="1">
      <alignment horizontal="center" vertical="center"/>
    </xf>
    <xf numFmtId="165" fontId="17" fillId="0" borderId="44" xfId="1" applyNumberFormat="1" applyFont="1" applyFill="1" applyBorder="1" applyAlignment="1">
      <alignment horizontal="center" vertical="center"/>
    </xf>
    <xf numFmtId="49" fontId="14" fillId="0" borderId="38" xfId="1" applyNumberFormat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2" fontId="14" fillId="0" borderId="38" xfId="1" applyNumberFormat="1" applyFont="1" applyFill="1" applyBorder="1" applyAlignment="1">
      <alignment horizontal="center" vertical="center"/>
    </xf>
    <xf numFmtId="49" fontId="14" fillId="0" borderId="45" xfId="1" applyNumberFormat="1" applyFont="1" applyFill="1" applyBorder="1" applyAlignment="1">
      <alignment horizontal="center" vertical="center"/>
    </xf>
    <xf numFmtId="0" fontId="14" fillId="0" borderId="0" xfId="1" applyFont="1"/>
    <xf numFmtId="0" fontId="17" fillId="0" borderId="22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vertical="center"/>
    </xf>
    <xf numFmtId="49" fontId="14" fillId="0" borderId="27" xfId="1" applyNumberFormat="1" applyFont="1" applyFill="1" applyBorder="1" applyAlignment="1">
      <alignment horizontal="center" vertical="center"/>
    </xf>
    <xf numFmtId="49" fontId="14" fillId="0" borderId="37" xfId="1" applyNumberFormat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2" fontId="14" fillId="0" borderId="37" xfId="1" applyNumberFormat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5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wrapText="1"/>
    </xf>
    <xf numFmtId="0" fontId="19" fillId="0" borderId="22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166" fontId="20" fillId="0" borderId="22" xfId="1" applyNumberFormat="1" applyFont="1" applyBorder="1" applyAlignment="1">
      <alignment horizontal="center" vertical="center"/>
    </xf>
    <xf numFmtId="166" fontId="22" fillId="0" borderId="22" xfId="1" applyNumberFormat="1" applyFont="1" applyBorder="1" applyAlignment="1">
      <alignment horizontal="center" vertical="center"/>
    </xf>
    <xf numFmtId="167" fontId="19" fillId="0" borderId="22" xfId="1" applyNumberFormat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7" fillId="0" borderId="52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1" fontId="20" fillId="0" borderId="22" xfId="1" applyNumberFormat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/>
    </xf>
    <xf numFmtId="0" fontId="20" fillId="0" borderId="51" xfId="1" applyFont="1" applyBorder="1" applyAlignment="1">
      <alignment horizontal="center" vertical="center"/>
    </xf>
    <xf numFmtId="166" fontId="20" fillId="0" borderId="51" xfId="1" applyNumberFormat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20" fillId="0" borderId="47" xfId="1" applyFont="1" applyBorder="1" applyAlignment="1">
      <alignment vertical="center"/>
    </xf>
    <xf numFmtId="0" fontId="20" fillId="0" borderId="47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 applyBorder="1"/>
    <xf numFmtId="0" fontId="19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164" fontId="19" fillId="0" borderId="20" xfId="1" applyNumberFormat="1" applyFont="1" applyBorder="1" applyAlignment="1">
      <alignment horizontal="center" vertical="center"/>
    </xf>
    <xf numFmtId="164" fontId="19" fillId="0" borderId="22" xfId="1" applyNumberFormat="1" applyFont="1" applyBorder="1" applyAlignment="1">
      <alignment horizontal="center" vertical="center"/>
    </xf>
    <xf numFmtId="164" fontId="19" fillId="0" borderId="21" xfId="1" applyNumberFormat="1" applyFont="1" applyBorder="1" applyAlignment="1">
      <alignment horizontal="center" vertical="center"/>
    </xf>
    <xf numFmtId="0" fontId="19" fillId="0" borderId="0" xfId="1" applyFont="1"/>
    <xf numFmtId="164" fontId="19" fillId="2" borderId="27" xfId="1" applyNumberFormat="1" applyFont="1" applyFill="1" applyBorder="1" applyAlignment="1">
      <alignment horizontal="center" vertical="center"/>
    </xf>
    <xf numFmtId="164" fontId="19" fillId="2" borderId="29" xfId="1" applyNumberFormat="1" applyFont="1" applyFill="1" applyBorder="1" applyAlignment="1">
      <alignment horizontal="center" vertical="center"/>
    </xf>
    <xf numFmtId="164" fontId="19" fillId="0" borderId="29" xfId="1" applyNumberFormat="1" applyFont="1" applyBorder="1" applyAlignment="1">
      <alignment horizontal="center" vertical="center"/>
    </xf>
    <xf numFmtId="164" fontId="19" fillId="2" borderId="28" xfId="1" applyNumberFormat="1" applyFont="1" applyFill="1" applyBorder="1" applyAlignment="1">
      <alignment horizontal="center" vertical="center"/>
    </xf>
    <xf numFmtId="0" fontId="7" fillId="0" borderId="0" xfId="1" applyAlignment="1">
      <alignment horizontal="left"/>
    </xf>
    <xf numFmtId="2" fontId="7" fillId="0" borderId="54" xfId="1" applyNumberFormat="1" applyBorder="1" applyAlignment="1">
      <alignment horizontal="center"/>
    </xf>
    <xf numFmtId="2" fontId="7" fillId="0" borderId="55" xfId="1" applyNumberFormat="1" applyBorder="1" applyAlignment="1">
      <alignment horizontal="center"/>
    </xf>
    <xf numFmtId="2" fontId="7" fillId="0" borderId="0" xfId="1" applyNumberFormat="1" applyBorder="1" applyAlignment="1">
      <alignment horizontal="center"/>
    </xf>
    <xf numFmtId="2" fontId="7" fillId="0" borderId="56" xfId="1" applyNumberFormat="1" applyBorder="1" applyAlignment="1">
      <alignment horizontal="center"/>
    </xf>
    <xf numFmtId="0" fontId="14" fillId="0" borderId="50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2" fontId="14" fillId="0" borderId="45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2" fontId="6" fillId="0" borderId="22" xfId="1" applyNumberFormat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left" vertical="center"/>
    </xf>
    <xf numFmtId="0" fontId="7" fillId="0" borderId="33" xfId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34" xfId="1" applyNumberFormat="1" applyFill="1" applyBorder="1" applyAlignment="1">
      <alignment horizontal="center" vertical="center"/>
    </xf>
    <xf numFmtId="0" fontId="7" fillId="0" borderId="35" xfId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2" fontId="6" fillId="0" borderId="36" xfId="1" applyNumberFormat="1" applyFont="1" applyFill="1" applyBorder="1" applyAlignment="1">
      <alignment horizontal="center" vertical="center"/>
    </xf>
    <xf numFmtId="2" fontId="7" fillId="0" borderId="34" xfId="1" applyNumberFormat="1" applyFill="1" applyBorder="1" applyAlignment="1">
      <alignment horizontal="center" vertical="center"/>
    </xf>
    <xf numFmtId="164" fontId="19" fillId="0" borderId="43" xfId="1" applyNumberFormat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26" fillId="0" borderId="0" xfId="1" applyFont="1" applyAlignment="1">
      <alignment vertical="center"/>
    </xf>
    <xf numFmtId="2" fontId="7" fillId="0" borderId="21" xfId="1" applyNumberFormat="1" applyFill="1" applyBorder="1" applyAlignment="1">
      <alignment horizontal="center" vertical="center"/>
    </xf>
    <xf numFmtId="2" fontId="7" fillId="0" borderId="21" xfId="1" applyNumberFormat="1" applyFont="1" applyFill="1" applyBorder="1" applyAlignment="1">
      <alignment horizontal="center" vertical="center"/>
    </xf>
    <xf numFmtId="0" fontId="7" fillId="0" borderId="34" xfId="1" applyFill="1" applyBorder="1" applyAlignment="1">
      <alignment horizontal="center" vertical="center"/>
    </xf>
    <xf numFmtId="2" fontId="6" fillId="0" borderId="28" xfId="1" applyNumberFormat="1" applyFont="1" applyFill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1" fontId="16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6" fillId="0" borderId="22" xfId="1" applyFont="1" applyBorder="1" applyAlignment="1">
      <alignment horizontal="center" vertical="center"/>
    </xf>
    <xf numFmtId="164" fontId="21" fillId="0" borderId="22" xfId="1" applyNumberFormat="1" applyFont="1" applyFill="1" applyBorder="1" applyAlignment="1">
      <alignment horizontal="center" vertical="center"/>
    </xf>
    <xf numFmtId="164" fontId="23" fillId="0" borderId="22" xfId="1" applyNumberFormat="1" applyFont="1" applyFill="1" applyBorder="1" applyAlignment="1">
      <alignment horizontal="center" vertical="center"/>
    </xf>
    <xf numFmtId="0" fontId="4" fillId="0" borderId="0" xfId="1" applyFont="1"/>
    <xf numFmtId="165" fontId="14" fillId="0" borderId="16" xfId="1" applyNumberFormat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4" fillId="0" borderId="52" xfId="1" applyFont="1" applyBorder="1" applyAlignment="1">
      <alignment vertical="center"/>
    </xf>
    <xf numFmtId="0" fontId="17" fillId="0" borderId="21" xfId="1" applyFont="1" applyFill="1" applyBorder="1" applyAlignment="1">
      <alignment vertical="center"/>
    </xf>
    <xf numFmtId="164" fontId="19" fillId="0" borderId="39" xfId="1" applyNumberFormat="1" applyFont="1" applyBorder="1" applyAlignment="1">
      <alignment horizontal="center" vertical="center"/>
    </xf>
    <xf numFmtId="164" fontId="19" fillId="0" borderId="50" xfId="1" applyNumberFormat="1" applyFont="1" applyBorder="1" applyAlignment="1">
      <alignment horizontal="center" vertical="center"/>
    </xf>
    <xf numFmtId="2" fontId="21" fillId="0" borderId="22" xfId="1" applyNumberFormat="1" applyFont="1" applyFill="1" applyBorder="1" applyAlignment="1">
      <alignment horizontal="center" vertical="center"/>
    </xf>
    <xf numFmtId="2" fontId="23" fillId="0" borderId="22" xfId="1" applyNumberFormat="1" applyFont="1" applyFill="1" applyBorder="1" applyAlignment="1">
      <alignment horizontal="center" vertical="center"/>
    </xf>
    <xf numFmtId="166" fontId="20" fillId="0" borderId="22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8" fillId="0" borderId="22" xfId="1" applyFont="1" applyBorder="1" applyAlignment="1">
      <alignment horizontal="center" vertical="center" wrapText="1"/>
    </xf>
    <xf numFmtId="0" fontId="16" fillId="0" borderId="7" xfId="1" applyFont="1" applyBorder="1" applyAlignment="1">
      <alignment vertical="center"/>
    </xf>
    <xf numFmtId="0" fontId="16" fillId="0" borderId="19" xfId="1" applyFont="1" applyBorder="1" applyAlignment="1">
      <alignment vertical="center"/>
    </xf>
    <xf numFmtId="0" fontId="16" fillId="0" borderId="26" xfId="1" applyFont="1" applyBorder="1" applyAlignment="1">
      <alignment vertical="center"/>
    </xf>
    <xf numFmtId="2" fontId="4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18" fillId="0" borderId="22" xfId="1" applyFont="1" applyBorder="1" applyAlignment="1">
      <alignment horizontal="center" vertical="center" wrapText="1"/>
    </xf>
    <xf numFmtId="0" fontId="17" fillId="0" borderId="50" xfId="1" applyFont="1" applyFill="1" applyBorder="1" applyAlignment="1">
      <alignment horizontal="center" vertical="center"/>
    </xf>
    <xf numFmtId="0" fontId="19" fillId="0" borderId="51" xfId="1" applyFont="1" applyBorder="1" applyAlignment="1">
      <alignment horizontal="center" vertical="center"/>
    </xf>
    <xf numFmtId="166" fontId="20" fillId="3" borderId="22" xfId="1" applyNumberFormat="1" applyFont="1" applyFill="1" applyBorder="1" applyAlignment="1">
      <alignment horizontal="center" vertical="center"/>
    </xf>
    <xf numFmtId="0" fontId="3" fillId="0" borderId="52" xfId="1" applyFont="1" applyBorder="1" applyAlignment="1">
      <alignment vertical="center"/>
    </xf>
    <xf numFmtId="2" fontId="7" fillId="0" borderId="33" xfId="1" applyNumberFormat="1" applyBorder="1" applyAlignment="1">
      <alignment horizontal="center"/>
    </xf>
    <xf numFmtId="2" fontId="7" fillId="0" borderId="57" xfId="1" applyNumberFormat="1" applyBorder="1" applyAlignment="1">
      <alignment horizontal="center"/>
    </xf>
    <xf numFmtId="164" fontId="23" fillId="0" borderId="38" xfId="1" applyNumberFormat="1" applyFont="1" applyFill="1" applyBorder="1" applyAlignment="1">
      <alignment horizontal="center" vertical="center"/>
    </xf>
    <xf numFmtId="164" fontId="21" fillId="0" borderId="38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2" fontId="21" fillId="0" borderId="39" xfId="1" applyNumberFormat="1" applyFont="1" applyFill="1" applyBorder="1" applyAlignment="1">
      <alignment horizontal="center" vertical="center"/>
    </xf>
    <xf numFmtId="2" fontId="28" fillId="0" borderId="58" xfId="1" applyNumberFormat="1" applyFont="1" applyFill="1" applyBorder="1" applyAlignment="1">
      <alignment horizontal="center" vertical="center"/>
    </xf>
    <xf numFmtId="2" fontId="29" fillId="0" borderId="58" xfId="1" applyNumberFormat="1" applyFont="1" applyFill="1" applyBorder="1" applyAlignment="1">
      <alignment horizontal="center" vertical="center"/>
    </xf>
    <xf numFmtId="2" fontId="29" fillId="4" borderId="58" xfId="1" applyNumberFormat="1" applyFont="1" applyFill="1" applyBorder="1" applyAlignment="1">
      <alignment horizontal="center" vertical="center"/>
    </xf>
    <xf numFmtId="2" fontId="7" fillId="0" borderId="53" xfId="1" applyNumberFormat="1" applyBorder="1" applyAlignment="1">
      <alignment horizontal="center"/>
    </xf>
    <xf numFmtId="2" fontId="7" fillId="0" borderId="49" xfId="1" applyNumberFormat="1" applyBorder="1" applyAlignment="1">
      <alignment horizontal="center"/>
    </xf>
    <xf numFmtId="2" fontId="7" fillId="0" borderId="31" xfId="1" applyNumberFormat="1" applyBorder="1" applyAlignment="1">
      <alignment horizontal="center"/>
    </xf>
    <xf numFmtId="0" fontId="3" fillId="0" borderId="18" xfId="1" applyFont="1" applyFill="1" applyBorder="1" applyAlignment="1">
      <alignment horizontal="left" vertical="center"/>
    </xf>
    <xf numFmtId="2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2" fontId="3" fillId="0" borderId="21" xfId="1" applyNumberFormat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0" fontId="2" fillId="0" borderId="52" xfId="1" applyFont="1" applyBorder="1" applyAlignment="1">
      <alignment vertical="center"/>
    </xf>
    <xf numFmtId="2" fontId="2" fillId="0" borderId="0" xfId="1" applyNumberFormat="1" applyFont="1" applyBorder="1" applyAlignment="1">
      <alignment horizontal="center"/>
    </xf>
    <xf numFmtId="1" fontId="20" fillId="0" borderId="51" xfId="1" applyNumberFormat="1" applyFont="1" applyBorder="1" applyAlignment="1">
      <alignment horizontal="center" vertical="center"/>
    </xf>
    <xf numFmtId="0" fontId="7" fillId="0" borderId="55" xfId="1" applyBorder="1" applyAlignment="1">
      <alignment horizontal="center"/>
    </xf>
    <xf numFmtId="0" fontId="7" fillId="0" borderId="56" xfId="1" applyBorder="1" applyAlignment="1">
      <alignment horizontal="center"/>
    </xf>
    <xf numFmtId="0" fontId="7" fillId="0" borderId="57" xfId="1" applyBorder="1" applyAlignment="1">
      <alignment horizontal="center"/>
    </xf>
    <xf numFmtId="166" fontId="20" fillId="3" borderId="51" xfId="1" applyNumberFormat="1" applyFont="1" applyFill="1" applyBorder="1" applyAlignment="1">
      <alignment horizontal="center" vertical="center"/>
    </xf>
    <xf numFmtId="2" fontId="21" fillId="0" borderId="48" xfId="1" applyNumberFormat="1" applyFont="1" applyFill="1" applyBorder="1" applyAlignment="1">
      <alignment horizontal="center" vertical="center"/>
    </xf>
    <xf numFmtId="164" fontId="21" fillId="0" borderId="51" xfId="1" applyNumberFormat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/>
    </xf>
    <xf numFmtId="164" fontId="19" fillId="0" borderId="4" xfId="1" applyNumberFormat="1" applyFont="1" applyBorder="1" applyAlignment="1">
      <alignment horizontal="center" vertical="center"/>
    </xf>
    <xf numFmtId="164" fontId="19" fillId="0" borderId="16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2" fontId="29" fillId="4" borderId="59" xfId="1" applyNumberFormat="1" applyFont="1" applyFill="1" applyBorder="1" applyAlignment="1">
      <alignment horizontal="center" vertical="center"/>
    </xf>
    <xf numFmtId="164" fontId="21" fillId="0" borderId="13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1" xfId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2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3" xfId="1" applyBorder="1" applyAlignment="1">
      <alignment horizontal="center" vertical="center" wrapText="1"/>
    </xf>
    <xf numFmtId="0" fontId="7" fillId="0" borderId="10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64" fontId="14" fillId="0" borderId="16" xfId="1" applyNumberFormat="1" applyFont="1" applyBorder="1" applyAlignment="1">
      <alignment horizontal="center" vertical="center"/>
    </xf>
    <xf numFmtId="164" fontId="14" fillId="0" borderId="29" xfId="1" applyNumberFormat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164" fontId="14" fillId="0" borderId="39" xfId="1" applyNumberFormat="1" applyFont="1" applyBorder="1" applyAlignment="1">
      <alignment horizontal="center" vertical="center"/>
    </xf>
    <xf numFmtId="164" fontId="14" fillId="0" borderId="22" xfId="1" applyNumberFormat="1" applyFont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46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50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8" fillId="0" borderId="22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2" fontId="18" fillId="0" borderId="51" xfId="1" applyNumberFormat="1" applyFont="1" applyBorder="1" applyAlignment="1">
      <alignment horizontal="center" vertical="center" wrapText="1"/>
    </xf>
    <xf numFmtId="2" fontId="18" fillId="0" borderId="39" xfId="1" applyNumberFormat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9" fillId="0" borderId="51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 wrapText="1"/>
    </xf>
    <xf numFmtId="0" fontId="19" fillId="0" borderId="39" xfId="1" applyFont="1" applyBorder="1" applyAlignment="1">
      <alignment horizontal="center" vertical="center" wrapText="1"/>
    </xf>
    <xf numFmtId="167" fontId="19" fillId="0" borderId="51" xfId="1" applyNumberFormat="1" applyFont="1" applyBorder="1" applyAlignment="1">
      <alignment horizontal="center" vertical="center" wrapText="1"/>
    </xf>
    <xf numFmtId="167" fontId="19" fillId="0" borderId="39" xfId="1" applyNumberFormat="1" applyFont="1" applyBorder="1" applyAlignment="1">
      <alignment horizontal="center" vertical="center" wrapText="1"/>
    </xf>
    <xf numFmtId="166" fontId="22" fillId="0" borderId="51" xfId="1" applyNumberFormat="1" applyFont="1" applyBorder="1" applyAlignment="1">
      <alignment horizontal="center" vertical="center"/>
    </xf>
    <xf numFmtId="166" fontId="22" fillId="0" borderId="39" xfId="1" applyNumberFormat="1" applyFont="1" applyBorder="1" applyAlignment="1">
      <alignment horizontal="center" vertical="center"/>
    </xf>
    <xf numFmtId="166" fontId="20" fillId="0" borderId="51" xfId="1" applyNumberFormat="1" applyFont="1" applyFill="1" applyBorder="1" applyAlignment="1">
      <alignment horizontal="center" vertical="center"/>
    </xf>
    <xf numFmtId="166" fontId="20" fillId="0" borderId="39" xfId="1" applyNumberFormat="1" applyFont="1" applyFill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7" fillId="0" borderId="0" xfId="1" applyBorder="1" applyAlignment="1">
      <alignment horizontal="center"/>
    </xf>
    <xf numFmtId="2" fontId="31" fillId="0" borderId="58" xfId="1" applyNumberFormat="1" applyFont="1" applyFill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/>
    </xf>
    <xf numFmtId="2" fontId="23" fillId="0" borderId="39" xfId="1" applyNumberFormat="1" applyFont="1" applyFill="1" applyBorder="1" applyAlignment="1">
      <alignment horizontal="center" vertical="center"/>
    </xf>
    <xf numFmtId="2" fontId="21" fillId="0" borderId="58" xfId="1" applyNumberFormat="1" applyFont="1" applyFill="1" applyBorder="1" applyAlignment="1">
      <alignment horizontal="center" vertical="center"/>
    </xf>
    <xf numFmtId="2" fontId="29" fillId="0" borderId="51" xfId="1" applyNumberFormat="1" applyFont="1" applyFill="1" applyBorder="1" applyAlignment="1">
      <alignment horizontal="center" vertical="center"/>
    </xf>
    <xf numFmtId="2" fontId="28" fillId="4" borderId="58" xfId="1" applyNumberFormat="1" applyFont="1" applyFill="1" applyBorder="1" applyAlignment="1">
      <alignment horizontal="center" vertical="center"/>
    </xf>
    <xf numFmtId="0" fontId="1" fillId="0" borderId="52" xfId="1" applyFont="1" applyBorder="1" applyAlignment="1">
      <alignment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21" fontId="1" fillId="0" borderId="16" xfId="1" applyNumberFormat="1" applyFont="1" applyFill="1" applyBorder="1" applyAlignment="1">
      <alignment horizontal="center" vertical="center"/>
    </xf>
    <xf numFmtId="2" fontId="1" fillId="0" borderId="22" xfId="1" applyNumberFormat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2" fontId="1" fillId="0" borderId="5" xfId="1" quotePrefix="1" applyNumberFormat="1" applyFont="1" applyFill="1" applyBorder="1" applyAlignment="1">
      <alignment horizontal="center" vertical="center"/>
    </xf>
    <xf numFmtId="2" fontId="1" fillId="0" borderId="21" xfId="1" applyNumberFormat="1" applyFont="1" applyFill="1" applyBorder="1" applyAlignment="1">
      <alignment horizontal="center" vertical="center"/>
    </xf>
    <xf numFmtId="0" fontId="30" fillId="0" borderId="20" xfId="1" applyFont="1" applyFill="1" applyBorder="1" applyAlignment="1">
      <alignment horizontal="center" vertical="center"/>
    </xf>
    <xf numFmtId="2" fontId="27" fillId="0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'Mst Playwar'!$B$19</c:f>
              <c:strCache>
                <c:ptCount val="1"/>
                <c:pt idx="0">
                  <c:v> Петушков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'Mst Playwar'!$A$20:$A$84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'Mst Playwar'!$B$20:$B$84</c:f>
              <c:numCache>
                <c:formatCode>0.00</c:formatCode>
                <c:ptCount val="65"/>
                <c:pt idx="0">
                  <c:v>41.09</c:v>
                </c:pt>
                <c:pt idx="1">
                  <c:v>40.590000000000003</c:v>
                </c:pt>
                <c:pt idx="2">
                  <c:v>40.65</c:v>
                </c:pt>
                <c:pt idx="3">
                  <c:v>40.49</c:v>
                </c:pt>
                <c:pt idx="4">
                  <c:v>40.840000000000003</c:v>
                </c:pt>
                <c:pt idx="5">
                  <c:v>40.43</c:v>
                </c:pt>
                <c:pt idx="6">
                  <c:v>40.03</c:v>
                </c:pt>
                <c:pt idx="7">
                  <c:v>40.18</c:v>
                </c:pt>
                <c:pt idx="8">
                  <c:v>40.06</c:v>
                </c:pt>
                <c:pt idx="9">
                  <c:v>40.67</c:v>
                </c:pt>
                <c:pt idx="10">
                  <c:v>41.12</c:v>
                </c:pt>
                <c:pt idx="11">
                  <c:v>40.1</c:v>
                </c:pt>
                <c:pt idx="12">
                  <c:v>40.130000000000003</c:v>
                </c:pt>
                <c:pt idx="13">
                  <c:v>39.92</c:v>
                </c:pt>
                <c:pt idx="14">
                  <c:v>40.11</c:v>
                </c:pt>
                <c:pt idx="15">
                  <c:v>40.4</c:v>
                </c:pt>
                <c:pt idx="16">
                  <c:v>40.049999999999997</c:v>
                </c:pt>
                <c:pt idx="17">
                  <c:v>39.909999999999997</c:v>
                </c:pt>
                <c:pt idx="18">
                  <c:v>40.19</c:v>
                </c:pt>
                <c:pt idx="19">
                  <c:v>40.090000000000003</c:v>
                </c:pt>
                <c:pt idx="20">
                  <c:v>40.03</c:v>
                </c:pt>
                <c:pt idx="21">
                  <c:v>39.78</c:v>
                </c:pt>
                <c:pt idx="22">
                  <c:v>39.92</c:v>
                </c:pt>
                <c:pt idx="23">
                  <c:v>40.4</c:v>
                </c:pt>
                <c:pt idx="24">
                  <c:v>40.15</c:v>
                </c:pt>
                <c:pt idx="25">
                  <c:v>39.979999999999997</c:v>
                </c:pt>
                <c:pt idx="26">
                  <c:v>40.090000000000003</c:v>
                </c:pt>
                <c:pt idx="27">
                  <c:v>39.840000000000003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'Mst Playwar'!$C$19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'Mst Playwar'!$A$20:$A$84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'Mst Playwar'!$C$20:$C$84</c:f>
              <c:numCache>
                <c:formatCode>0.00</c:formatCode>
                <c:ptCount val="65"/>
                <c:pt idx="0">
                  <c:v>41.72</c:v>
                </c:pt>
                <c:pt idx="1">
                  <c:v>40.270000000000003</c:v>
                </c:pt>
                <c:pt idx="2">
                  <c:v>40.19</c:v>
                </c:pt>
                <c:pt idx="3">
                  <c:v>40.200000000000003</c:v>
                </c:pt>
                <c:pt idx="4">
                  <c:v>40.14</c:v>
                </c:pt>
                <c:pt idx="5">
                  <c:v>40.04</c:v>
                </c:pt>
                <c:pt idx="6">
                  <c:v>40.020000000000003</c:v>
                </c:pt>
                <c:pt idx="7">
                  <c:v>40.14</c:v>
                </c:pt>
                <c:pt idx="8">
                  <c:v>40.03</c:v>
                </c:pt>
                <c:pt idx="9">
                  <c:v>40.14</c:v>
                </c:pt>
                <c:pt idx="10">
                  <c:v>40.130000000000003</c:v>
                </c:pt>
                <c:pt idx="11">
                  <c:v>40.049999999999997</c:v>
                </c:pt>
                <c:pt idx="12">
                  <c:v>39.96</c:v>
                </c:pt>
                <c:pt idx="13">
                  <c:v>39.89</c:v>
                </c:pt>
                <c:pt idx="14">
                  <c:v>39.799999999999997</c:v>
                </c:pt>
                <c:pt idx="15">
                  <c:v>40.020000000000003</c:v>
                </c:pt>
                <c:pt idx="16">
                  <c:v>39.93</c:v>
                </c:pt>
                <c:pt idx="17">
                  <c:v>40.119999999999997</c:v>
                </c:pt>
                <c:pt idx="18">
                  <c:v>40.19</c:v>
                </c:pt>
                <c:pt idx="19">
                  <c:v>40.06</c:v>
                </c:pt>
                <c:pt idx="20">
                  <c:v>40.18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'Mst Playwar'!$D$19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'Mst Playwar'!$A$20:$A$84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'Mst Playwar'!$D$20:$D$84</c:f>
              <c:numCache>
                <c:formatCode>0.00</c:formatCode>
                <c:ptCount val="65"/>
                <c:pt idx="0">
                  <c:v>41.01</c:v>
                </c:pt>
                <c:pt idx="1">
                  <c:v>40.119999999999997</c:v>
                </c:pt>
                <c:pt idx="2">
                  <c:v>40.159999999999997</c:v>
                </c:pt>
                <c:pt idx="3">
                  <c:v>39.9</c:v>
                </c:pt>
                <c:pt idx="4">
                  <c:v>39.97</c:v>
                </c:pt>
                <c:pt idx="5">
                  <c:v>40.18</c:v>
                </c:pt>
                <c:pt idx="6">
                  <c:v>40.18</c:v>
                </c:pt>
                <c:pt idx="7">
                  <c:v>40.03</c:v>
                </c:pt>
                <c:pt idx="8">
                  <c:v>40.1</c:v>
                </c:pt>
                <c:pt idx="9">
                  <c:v>40.19</c:v>
                </c:pt>
                <c:pt idx="10">
                  <c:v>40.08</c:v>
                </c:pt>
                <c:pt idx="11">
                  <c:v>40.020000000000003</c:v>
                </c:pt>
                <c:pt idx="12">
                  <c:v>40.07</c:v>
                </c:pt>
                <c:pt idx="13">
                  <c:v>40.25</c:v>
                </c:pt>
                <c:pt idx="14">
                  <c:v>40.08</c:v>
                </c:pt>
                <c:pt idx="15">
                  <c:v>40.1</c:v>
                </c:pt>
                <c:pt idx="16">
                  <c:v>40.21</c:v>
                </c:pt>
                <c:pt idx="17">
                  <c:v>40.11</c:v>
                </c:pt>
                <c:pt idx="18">
                  <c:v>39.880000000000003</c:v>
                </c:pt>
                <c:pt idx="19">
                  <c:v>40.06</c:v>
                </c:pt>
                <c:pt idx="20">
                  <c:v>40.01</c:v>
                </c:pt>
                <c:pt idx="21">
                  <c:v>40.18</c:v>
                </c:pt>
                <c:pt idx="22">
                  <c:v>39.94</c:v>
                </c:pt>
                <c:pt idx="23">
                  <c:v>40</c:v>
                </c:pt>
                <c:pt idx="24">
                  <c:v>40.32</c:v>
                </c:pt>
                <c:pt idx="25">
                  <c:v>40.24</c:v>
                </c:pt>
                <c:pt idx="26">
                  <c:v>40.19</c:v>
                </c:pt>
                <c:pt idx="27">
                  <c:v>40.200000000000003</c:v>
                </c:pt>
                <c:pt idx="28">
                  <c:v>40.08</c:v>
                </c:pt>
                <c:pt idx="29">
                  <c:v>40.06</c:v>
                </c:pt>
                <c:pt idx="30">
                  <c:v>40.11</c:v>
                </c:pt>
                <c:pt idx="31">
                  <c:v>40.18</c:v>
                </c:pt>
                <c:pt idx="32">
                  <c:v>40.04</c:v>
                </c:pt>
                <c:pt idx="33">
                  <c:v>40.020000000000003</c:v>
                </c:pt>
                <c:pt idx="34">
                  <c:v>40</c:v>
                </c:pt>
                <c:pt idx="35">
                  <c:v>40.090000000000003</c:v>
                </c:pt>
                <c:pt idx="36">
                  <c:v>40.25</c:v>
                </c:pt>
                <c:pt idx="37">
                  <c:v>40.14</c:v>
                </c:pt>
                <c:pt idx="38">
                  <c:v>40.19</c:v>
                </c:pt>
                <c:pt idx="39">
                  <c:v>40.01</c:v>
                </c:pt>
                <c:pt idx="40">
                  <c:v>39.89</c:v>
                </c:pt>
                <c:pt idx="41">
                  <c:v>39.96</c:v>
                </c:pt>
                <c:pt idx="42">
                  <c:v>39.89</c:v>
                </c:pt>
                <c:pt idx="43">
                  <c:v>39.99</c:v>
                </c:pt>
                <c:pt idx="44">
                  <c:v>40.15</c:v>
                </c:pt>
                <c:pt idx="45">
                  <c:v>40.08</c:v>
                </c:pt>
                <c:pt idx="46">
                  <c:v>40.21</c:v>
                </c:pt>
                <c:pt idx="47">
                  <c:v>40.35</c:v>
                </c:pt>
                <c:pt idx="48">
                  <c:v>40.22</c:v>
                </c:pt>
                <c:pt idx="49">
                  <c:v>40.18</c:v>
                </c:pt>
                <c:pt idx="50">
                  <c:v>40.14</c:v>
                </c:pt>
                <c:pt idx="51">
                  <c:v>40.229999999999997</c:v>
                </c:pt>
                <c:pt idx="52">
                  <c:v>40</c:v>
                </c:pt>
                <c:pt idx="53">
                  <c:v>40.020000000000003</c:v>
                </c:pt>
                <c:pt idx="54">
                  <c:v>39.880000000000003</c:v>
                </c:pt>
                <c:pt idx="55">
                  <c:v>40.08</c:v>
                </c:pt>
                <c:pt idx="56">
                  <c:v>40.43</c:v>
                </c:pt>
                <c:pt idx="57">
                  <c:v>40.26</c:v>
                </c:pt>
                <c:pt idx="58">
                  <c:v>40.22</c:v>
                </c:pt>
                <c:pt idx="59">
                  <c:v>40.119999999999997</c:v>
                </c:pt>
                <c:pt idx="60">
                  <c:v>40.04</c:v>
                </c:pt>
                <c:pt idx="61">
                  <c:v>40.18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'Mst Playwar'!$E$19</c:f>
              <c:strCache>
                <c:ptCount val="1"/>
                <c:pt idx="0">
                  <c:v> Петушков Андрей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'Mst Playwar'!$A$20:$A$84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'Mst Playwar'!$E$20:$E$84</c:f>
              <c:numCache>
                <c:formatCode>0.00</c:formatCode>
                <c:ptCount val="65"/>
                <c:pt idx="0">
                  <c:v>41.51</c:v>
                </c:pt>
                <c:pt idx="1">
                  <c:v>40.75</c:v>
                </c:pt>
                <c:pt idx="2">
                  <c:v>40.46</c:v>
                </c:pt>
                <c:pt idx="3">
                  <c:v>40.76</c:v>
                </c:pt>
                <c:pt idx="4">
                  <c:v>40.65</c:v>
                </c:pt>
                <c:pt idx="5">
                  <c:v>40.619999999999997</c:v>
                </c:pt>
                <c:pt idx="6">
                  <c:v>40.53</c:v>
                </c:pt>
                <c:pt idx="7">
                  <c:v>40.369999999999997</c:v>
                </c:pt>
                <c:pt idx="8">
                  <c:v>40.72</c:v>
                </c:pt>
                <c:pt idx="9">
                  <c:v>40.479999999999997</c:v>
                </c:pt>
                <c:pt idx="10">
                  <c:v>40.39</c:v>
                </c:pt>
                <c:pt idx="11">
                  <c:v>40.450000000000003</c:v>
                </c:pt>
                <c:pt idx="12">
                  <c:v>40.33</c:v>
                </c:pt>
                <c:pt idx="13">
                  <c:v>40.619999999999997</c:v>
                </c:pt>
                <c:pt idx="14">
                  <c:v>40.47</c:v>
                </c:pt>
                <c:pt idx="15">
                  <c:v>40.36</c:v>
                </c:pt>
                <c:pt idx="16">
                  <c:v>40.36</c:v>
                </c:pt>
                <c:pt idx="17">
                  <c:v>40.24</c:v>
                </c:pt>
                <c:pt idx="18">
                  <c:v>40.44</c:v>
                </c:pt>
                <c:pt idx="19">
                  <c:v>40.520000000000003</c:v>
                </c:pt>
                <c:pt idx="20">
                  <c:v>40.57</c:v>
                </c:pt>
                <c:pt idx="21">
                  <c:v>40.299999999999997</c:v>
                </c:pt>
                <c:pt idx="22">
                  <c:v>40.46</c:v>
                </c:pt>
                <c:pt idx="23">
                  <c:v>40.58</c:v>
                </c:pt>
                <c:pt idx="24">
                  <c:v>40.380000000000003</c:v>
                </c:pt>
                <c:pt idx="25">
                  <c:v>40.43</c:v>
                </c:pt>
                <c:pt idx="26">
                  <c:v>40.369999999999997</c:v>
                </c:pt>
                <c:pt idx="27">
                  <c:v>40.28</c:v>
                </c:pt>
                <c:pt idx="28">
                  <c:v>40.22</c:v>
                </c:pt>
                <c:pt idx="29">
                  <c:v>40.229999999999997</c:v>
                </c:pt>
                <c:pt idx="30">
                  <c:v>40.299999999999997</c:v>
                </c:pt>
                <c:pt idx="31">
                  <c:v>40.5</c:v>
                </c:pt>
                <c:pt idx="32">
                  <c:v>40.299999999999997</c:v>
                </c:pt>
                <c:pt idx="33">
                  <c:v>40.4</c:v>
                </c:pt>
                <c:pt idx="34">
                  <c:v>40.49</c:v>
                </c:pt>
                <c:pt idx="35">
                  <c:v>40.51</c:v>
                </c:pt>
                <c:pt idx="36">
                  <c:v>40.39</c:v>
                </c:pt>
                <c:pt idx="37">
                  <c:v>40.200000000000003</c:v>
                </c:pt>
                <c:pt idx="38">
                  <c:v>40.39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'Mst Playwar'!$F$19</c:f>
              <c:strCache>
                <c:ptCount val="1"/>
                <c:pt idx="0">
                  <c:v> Петушков Андрей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'Mst Playwar'!$A$20:$A$84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'Mst Playwar'!$F$20:$F$84</c:f>
              <c:numCache>
                <c:formatCode>0.00</c:formatCode>
                <c:ptCount val="65"/>
                <c:pt idx="0">
                  <c:v>41.19</c:v>
                </c:pt>
                <c:pt idx="1">
                  <c:v>40.31</c:v>
                </c:pt>
                <c:pt idx="2">
                  <c:v>40.28</c:v>
                </c:pt>
                <c:pt idx="3">
                  <c:v>40.340000000000003</c:v>
                </c:pt>
                <c:pt idx="4">
                  <c:v>40.200000000000003</c:v>
                </c:pt>
                <c:pt idx="5">
                  <c:v>40.01</c:v>
                </c:pt>
                <c:pt idx="6">
                  <c:v>40.270000000000003</c:v>
                </c:pt>
                <c:pt idx="7">
                  <c:v>40.200000000000003</c:v>
                </c:pt>
                <c:pt idx="8">
                  <c:v>40.270000000000003</c:v>
                </c:pt>
                <c:pt idx="9">
                  <c:v>40.19</c:v>
                </c:pt>
                <c:pt idx="10">
                  <c:v>40.21</c:v>
                </c:pt>
                <c:pt idx="11">
                  <c:v>40.36</c:v>
                </c:pt>
                <c:pt idx="12">
                  <c:v>40.270000000000003</c:v>
                </c:pt>
                <c:pt idx="13">
                  <c:v>40.51</c:v>
                </c:pt>
                <c:pt idx="14">
                  <c:v>40.31</c:v>
                </c:pt>
                <c:pt idx="15">
                  <c:v>40.19</c:v>
                </c:pt>
                <c:pt idx="16">
                  <c:v>40.25</c:v>
                </c:pt>
                <c:pt idx="17">
                  <c:v>40.28</c:v>
                </c:pt>
                <c:pt idx="18">
                  <c:v>40.450000000000003</c:v>
                </c:pt>
                <c:pt idx="19">
                  <c:v>40.42</c:v>
                </c:pt>
                <c:pt idx="20">
                  <c:v>40.479999999999997</c:v>
                </c:pt>
                <c:pt idx="21">
                  <c:v>40.340000000000003</c:v>
                </c:pt>
                <c:pt idx="22">
                  <c:v>40.369999999999997</c:v>
                </c:pt>
                <c:pt idx="23">
                  <c:v>40.380000000000003</c:v>
                </c:pt>
                <c:pt idx="24">
                  <c:v>40.54</c:v>
                </c:pt>
                <c:pt idx="25">
                  <c:v>40.35</c:v>
                </c:pt>
                <c:pt idx="26">
                  <c:v>40.5</c:v>
                </c:pt>
                <c:pt idx="27">
                  <c:v>40.28</c:v>
                </c:pt>
                <c:pt idx="28">
                  <c:v>40.369999999999997</c:v>
                </c:pt>
                <c:pt idx="29">
                  <c:v>40.53</c:v>
                </c:pt>
                <c:pt idx="30">
                  <c:v>40.26</c:v>
                </c:pt>
                <c:pt idx="31">
                  <c:v>40.43</c:v>
                </c:pt>
                <c:pt idx="32">
                  <c:v>40.29</c:v>
                </c:pt>
                <c:pt idx="33">
                  <c:v>40.43</c:v>
                </c:pt>
                <c:pt idx="34">
                  <c:v>40.54</c:v>
                </c:pt>
                <c:pt idx="35">
                  <c:v>40.409999999999997</c:v>
                </c:pt>
                <c:pt idx="36">
                  <c:v>40.42</c:v>
                </c:pt>
                <c:pt idx="37">
                  <c:v>40.51</c:v>
                </c:pt>
                <c:pt idx="38">
                  <c:v>40.270000000000003</c:v>
                </c:pt>
                <c:pt idx="39">
                  <c:v>40.4</c:v>
                </c:pt>
                <c:pt idx="40">
                  <c:v>40.31</c:v>
                </c:pt>
                <c:pt idx="41">
                  <c:v>40.520000000000003</c:v>
                </c:pt>
                <c:pt idx="42">
                  <c:v>40.630000000000003</c:v>
                </c:pt>
                <c:pt idx="43">
                  <c:v>40.619999999999997</c:v>
                </c:pt>
                <c:pt idx="44">
                  <c:v>40.4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'Mst Playwar'!$G$19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'Mst Playwar'!$A$20:$A$84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'Mst Playwar'!$G$20:$G$84</c:f>
              <c:numCache>
                <c:formatCode>0.00</c:formatCode>
                <c:ptCount val="65"/>
                <c:pt idx="0">
                  <c:v>41.4</c:v>
                </c:pt>
                <c:pt idx="1">
                  <c:v>40.54</c:v>
                </c:pt>
                <c:pt idx="2">
                  <c:v>40.299999999999997</c:v>
                </c:pt>
                <c:pt idx="3">
                  <c:v>40.42</c:v>
                </c:pt>
                <c:pt idx="4">
                  <c:v>40.19</c:v>
                </c:pt>
                <c:pt idx="5">
                  <c:v>40.31</c:v>
                </c:pt>
                <c:pt idx="6">
                  <c:v>40.270000000000003</c:v>
                </c:pt>
                <c:pt idx="7">
                  <c:v>40.159999999999997</c:v>
                </c:pt>
                <c:pt idx="8">
                  <c:v>40.14</c:v>
                </c:pt>
                <c:pt idx="9">
                  <c:v>40.369999999999997</c:v>
                </c:pt>
                <c:pt idx="10">
                  <c:v>40.450000000000003</c:v>
                </c:pt>
                <c:pt idx="11">
                  <c:v>40.21</c:v>
                </c:pt>
                <c:pt idx="12">
                  <c:v>40.58</c:v>
                </c:pt>
                <c:pt idx="13">
                  <c:v>40.83</c:v>
                </c:pt>
                <c:pt idx="14">
                  <c:v>40.07</c:v>
                </c:pt>
                <c:pt idx="15">
                  <c:v>40.07</c:v>
                </c:pt>
                <c:pt idx="16">
                  <c:v>39.96</c:v>
                </c:pt>
                <c:pt idx="17">
                  <c:v>40.03</c:v>
                </c:pt>
                <c:pt idx="18">
                  <c:v>40.29</c:v>
                </c:pt>
                <c:pt idx="19">
                  <c:v>40</c:v>
                </c:pt>
                <c:pt idx="20">
                  <c:v>39.96</c:v>
                </c:pt>
                <c:pt idx="21">
                  <c:v>40.200000000000003</c:v>
                </c:pt>
                <c:pt idx="22">
                  <c:v>40.119999999999997</c:v>
                </c:pt>
                <c:pt idx="23">
                  <c:v>40.01</c:v>
                </c:pt>
                <c:pt idx="24">
                  <c:v>39.97</c:v>
                </c:pt>
                <c:pt idx="25">
                  <c:v>40.01</c:v>
                </c:pt>
                <c:pt idx="26">
                  <c:v>40.81</c:v>
                </c:pt>
                <c:pt idx="27">
                  <c:v>40.29</c:v>
                </c:pt>
                <c:pt idx="28">
                  <c:v>40.14</c:v>
                </c:pt>
                <c:pt idx="29">
                  <c:v>39.950000000000003</c:v>
                </c:pt>
                <c:pt idx="30">
                  <c:v>40.229999999999997</c:v>
                </c:pt>
                <c:pt idx="31">
                  <c:v>40.22</c:v>
                </c:pt>
                <c:pt idx="32">
                  <c:v>40.049999999999997</c:v>
                </c:pt>
                <c:pt idx="33">
                  <c:v>40.06</c:v>
                </c:pt>
                <c:pt idx="34">
                  <c:v>39.950000000000003</c:v>
                </c:pt>
                <c:pt idx="35">
                  <c:v>39.96</c:v>
                </c:pt>
                <c:pt idx="36">
                  <c:v>39.909999999999997</c:v>
                </c:pt>
                <c:pt idx="37">
                  <c:v>40.049999999999997</c:v>
                </c:pt>
                <c:pt idx="38">
                  <c:v>40.119999999999997</c:v>
                </c:pt>
                <c:pt idx="39">
                  <c:v>40.1</c:v>
                </c:pt>
                <c:pt idx="40">
                  <c:v>39.85</c:v>
                </c:pt>
                <c:pt idx="41">
                  <c:v>40</c:v>
                </c:pt>
                <c:pt idx="42">
                  <c:v>42.51</c:v>
                </c:pt>
                <c:pt idx="43">
                  <c:v>40.35</c:v>
                </c:pt>
                <c:pt idx="44">
                  <c:v>40.36</c:v>
                </c:pt>
                <c:pt idx="45">
                  <c:v>40.229999999999997</c:v>
                </c:pt>
                <c:pt idx="46">
                  <c:v>39.99</c:v>
                </c:pt>
                <c:pt idx="47">
                  <c:v>39.99</c:v>
                </c:pt>
                <c:pt idx="48">
                  <c:v>40.28</c:v>
                </c:pt>
                <c:pt idx="49">
                  <c:v>40.130000000000003</c:v>
                </c:pt>
                <c:pt idx="50">
                  <c:v>40.07</c:v>
                </c:pt>
                <c:pt idx="51">
                  <c:v>40.08</c:v>
                </c:pt>
                <c:pt idx="52">
                  <c:v>40.090000000000003</c:v>
                </c:pt>
                <c:pt idx="53">
                  <c:v>40.25</c:v>
                </c:pt>
                <c:pt idx="54">
                  <c:v>40.19</c:v>
                </c:pt>
                <c:pt idx="55">
                  <c:v>40.42</c:v>
                </c:pt>
                <c:pt idx="56">
                  <c:v>40.54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21568"/>
        <c:axId val="104623104"/>
      </c:lineChart>
      <c:catAx>
        <c:axId val="1046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4623104"/>
        <c:crosses val="autoZero"/>
        <c:auto val="1"/>
        <c:lblAlgn val="ctr"/>
        <c:lblOffset val="100"/>
        <c:noMultiLvlLbl val="0"/>
      </c:catAx>
      <c:valAx>
        <c:axId val="104623104"/>
        <c:scaling>
          <c:orientation val="minMax"/>
          <c:max val="43"/>
          <c:min val="39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4621568"/>
        <c:crosses val="autoZero"/>
        <c:crossBetween val="between"/>
        <c:majorUnit val="1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Levi_9!$B$19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Levi_9!$A$20:$A$89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Levi_9!$B$20:$B$89</c:f>
              <c:numCache>
                <c:formatCode>0.00</c:formatCode>
                <c:ptCount val="70"/>
                <c:pt idx="0">
                  <c:v>41.07</c:v>
                </c:pt>
                <c:pt idx="1">
                  <c:v>40.549999999999997</c:v>
                </c:pt>
                <c:pt idx="2">
                  <c:v>40.590000000000003</c:v>
                </c:pt>
                <c:pt idx="3">
                  <c:v>40.54</c:v>
                </c:pt>
                <c:pt idx="4">
                  <c:v>40.299999999999997</c:v>
                </c:pt>
                <c:pt idx="5">
                  <c:v>40.1</c:v>
                </c:pt>
                <c:pt idx="6">
                  <c:v>40.340000000000003</c:v>
                </c:pt>
                <c:pt idx="7">
                  <c:v>40.61</c:v>
                </c:pt>
                <c:pt idx="8">
                  <c:v>40.200000000000003</c:v>
                </c:pt>
                <c:pt idx="9">
                  <c:v>40.159999999999997</c:v>
                </c:pt>
                <c:pt idx="10">
                  <c:v>42.78</c:v>
                </c:pt>
                <c:pt idx="11">
                  <c:v>40.51</c:v>
                </c:pt>
                <c:pt idx="12">
                  <c:v>40.19</c:v>
                </c:pt>
                <c:pt idx="13">
                  <c:v>40.06</c:v>
                </c:pt>
                <c:pt idx="14">
                  <c:v>40.39</c:v>
                </c:pt>
                <c:pt idx="15">
                  <c:v>40.43</c:v>
                </c:pt>
                <c:pt idx="16">
                  <c:v>41.24</c:v>
                </c:pt>
                <c:pt idx="17">
                  <c:v>40.06</c:v>
                </c:pt>
                <c:pt idx="18">
                  <c:v>39.96</c:v>
                </c:pt>
                <c:pt idx="19">
                  <c:v>39.93</c:v>
                </c:pt>
                <c:pt idx="20">
                  <c:v>40.35</c:v>
                </c:pt>
                <c:pt idx="21">
                  <c:v>40.65</c:v>
                </c:pt>
                <c:pt idx="22">
                  <c:v>40.08</c:v>
                </c:pt>
                <c:pt idx="23">
                  <c:v>40.020000000000003</c:v>
                </c:pt>
                <c:pt idx="24">
                  <c:v>40.04</c:v>
                </c:pt>
                <c:pt idx="25">
                  <c:v>40.700000000000003</c:v>
                </c:pt>
                <c:pt idx="26">
                  <c:v>39.82</c:v>
                </c:pt>
                <c:pt idx="27">
                  <c:v>40.11</c:v>
                </c:pt>
                <c:pt idx="28">
                  <c:v>42.26</c:v>
                </c:pt>
                <c:pt idx="29">
                  <c:v>41.29</c:v>
                </c:pt>
                <c:pt idx="30">
                  <c:v>40.69</c:v>
                </c:pt>
                <c:pt idx="31">
                  <c:v>40.799999999999997</c:v>
                </c:pt>
                <c:pt idx="32">
                  <c:v>39.94</c:v>
                </c:pt>
                <c:pt idx="33">
                  <c:v>40.19</c:v>
                </c:pt>
                <c:pt idx="34">
                  <c:v>39.840000000000003</c:v>
                </c:pt>
                <c:pt idx="35">
                  <c:v>40</c:v>
                </c:pt>
                <c:pt idx="36">
                  <c:v>40</c:v>
                </c:pt>
                <c:pt idx="37">
                  <c:v>39.97</c:v>
                </c:pt>
                <c:pt idx="38">
                  <c:v>40.020000000000003</c:v>
                </c:pt>
                <c:pt idx="39">
                  <c:v>39.94</c:v>
                </c:pt>
                <c:pt idx="40">
                  <c:v>39.81</c:v>
                </c:pt>
                <c:pt idx="41">
                  <c:v>40.03</c:v>
                </c:pt>
                <c:pt idx="42">
                  <c:v>39.89</c:v>
                </c:pt>
                <c:pt idx="43">
                  <c:v>39.99</c:v>
                </c:pt>
                <c:pt idx="44">
                  <c:v>40.11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Levi_9!$C$19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Levi_9!$A$20:$A$89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Levi_9!$C$20:$C$89</c:f>
              <c:numCache>
                <c:formatCode>0.00</c:formatCode>
                <c:ptCount val="70"/>
                <c:pt idx="0">
                  <c:v>41.6</c:v>
                </c:pt>
                <c:pt idx="1">
                  <c:v>40.340000000000003</c:v>
                </c:pt>
                <c:pt idx="2">
                  <c:v>39.94</c:v>
                </c:pt>
                <c:pt idx="3">
                  <c:v>39.83</c:v>
                </c:pt>
                <c:pt idx="4">
                  <c:v>39.549999999999997</c:v>
                </c:pt>
                <c:pt idx="5">
                  <c:v>39.86</c:v>
                </c:pt>
                <c:pt idx="6">
                  <c:v>40.22</c:v>
                </c:pt>
                <c:pt idx="7">
                  <c:v>40.44</c:v>
                </c:pt>
                <c:pt idx="8">
                  <c:v>40.479999999999997</c:v>
                </c:pt>
                <c:pt idx="9">
                  <c:v>41.21</c:v>
                </c:pt>
                <c:pt idx="10">
                  <c:v>39.950000000000003</c:v>
                </c:pt>
                <c:pt idx="11">
                  <c:v>40.17</c:v>
                </c:pt>
                <c:pt idx="12">
                  <c:v>39.72</c:v>
                </c:pt>
                <c:pt idx="13">
                  <c:v>40.28</c:v>
                </c:pt>
                <c:pt idx="14">
                  <c:v>39.83</c:v>
                </c:pt>
                <c:pt idx="15">
                  <c:v>39.869999999999997</c:v>
                </c:pt>
                <c:pt idx="16">
                  <c:v>39.78</c:v>
                </c:pt>
                <c:pt idx="17">
                  <c:v>39.82</c:v>
                </c:pt>
                <c:pt idx="18">
                  <c:v>39.96</c:v>
                </c:pt>
                <c:pt idx="19">
                  <c:v>39.729999999999997</c:v>
                </c:pt>
                <c:pt idx="20">
                  <c:v>39.99</c:v>
                </c:pt>
                <c:pt idx="21">
                  <c:v>40.01</c:v>
                </c:pt>
                <c:pt idx="22">
                  <c:v>39.69</c:v>
                </c:pt>
                <c:pt idx="23">
                  <c:v>39.979999999999997</c:v>
                </c:pt>
                <c:pt idx="24">
                  <c:v>39.71</c:v>
                </c:pt>
                <c:pt idx="25">
                  <c:v>39.69</c:v>
                </c:pt>
                <c:pt idx="26">
                  <c:v>39.840000000000003</c:v>
                </c:pt>
                <c:pt idx="27">
                  <c:v>39.74</c:v>
                </c:pt>
                <c:pt idx="28">
                  <c:v>39.58</c:v>
                </c:pt>
                <c:pt idx="29">
                  <c:v>40.200000000000003</c:v>
                </c:pt>
                <c:pt idx="30">
                  <c:v>40.270000000000003</c:v>
                </c:pt>
                <c:pt idx="31">
                  <c:v>40.01</c:v>
                </c:pt>
                <c:pt idx="32">
                  <c:v>39.74</c:v>
                </c:pt>
                <c:pt idx="33">
                  <c:v>39.9</c:v>
                </c:pt>
                <c:pt idx="34">
                  <c:v>39.78</c:v>
                </c:pt>
                <c:pt idx="35">
                  <c:v>40.090000000000003</c:v>
                </c:pt>
                <c:pt idx="36">
                  <c:v>39.83</c:v>
                </c:pt>
                <c:pt idx="37">
                  <c:v>40.46</c:v>
                </c:pt>
                <c:pt idx="38">
                  <c:v>40.08</c:v>
                </c:pt>
                <c:pt idx="39">
                  <c:v>40.03</c:v>
                </c:pt>
                <c:pt idx="40">
                  <c:v>40.03</c:v>
                </c:pt>
                <c:pt idx="41">
                  <c:v>40.159999999999997</c:v>
                </c:pt>
                <c:pt idx="42">
                  <c:v>40.11</c:v>
                </c:pt>
                <c:pt idx="43">
                  <c:v>40.15</c:v>
                </c:pt>
                <c:pt idx="44">
                  <c:v>40.229999999999997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Levi_9!$D$19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Levi_9!$A$20:$A$89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Levi_9!$D$20:$D$89</c:f>
              <c:numCache>
                <c:formatCode>0.00</c:formatCode>
                <c:ptCount val="70"/>
                <c:pt idx="0">
                  <c:v>41.91</c:v>
                </c:pt>
                <c:pt idx="1">
                  <c:v>40.47</c:v>
                </c:pt>
                <c:pt idx="2">
                  <c:v>40.119999999999997</c:v>
                </c:pt>
                <c:pt idx="3">
                  <c:v>39.89</c:v>
                </c:pt>
                <c:pt idx="4">
                  <c:v>40.130000000000003</c:v>
                </c:pt>
                <c:pt idx="5">
                  <c:v>40.04</c:v>
                </c:pt>
                <c:pt idx="6">
                  <c:v>40.11</c:v>
                </c:pt>
                <c:pt idx="7">
                  <c:v>40.049999999999997</c:v>
                </c:pt>
                <c:pt idx="8">
                  <c:v>40.5</c:v>
                </c:pt>
                <c:pt idx="9">
                  <c:v>40.049999999999997</c:v>
                </c:pt>
                <c:pt idx="10">
                  <c:v>40.06</c:v>
                </c:pt>
                <c:pt idx="11">
                  <c:v>39.950000000000003</c:v>
                </c:pt>
                <c:pt idx="12">
                  <c:v>39.86</c:v>
                </c:pt>
                <c:pt idx="13">
                  <c:v>39.799999999999997</c:v>
                </c:pt>
                <c:pt idx="14">
                  <c:v>39.94</c:v>
                </c:pt>
                <c:pt idx="15">
                  <c:v>39.81</c:v>
                </c:pt>
                <c:pt idx="16">
                  <c:v>40.15</c:v>
                </c:pt>
                <c:pt idx="17">
                  <c:v>40.61</c:v>
                </c:pt>
                <c:pt idx="18">
                  <c:v>39.950000000000003</c:v>
                </c:pt>
                <c:pt idx="19">
                  <c:v>39.99</c:v>
                </c:pt>
                <c:pt idx="20">
                  <c:v>40.24</c:v>
                </c:pt>
                <c:pt idx="21">
                  <c:v>40.17</c:v>
                </c:pt>
                <c:pt idx="22">
                  <c:v>39.92</c:v>
                </c:pt>
                <c:pt idx="23">
                  <c:v>40.07</c:v>
                </c:pt>
                <c:pt idx="24">
                  <c:v>39.89</c:v>
                </c:pt>
                <c:pt idx="25">
                  <c:v>39.880000000000003</c:v>
                </c:pt>
                <c:pt idx="26">
                  <c:v>40.11</c:v>
                </c:pt>
                <c:pt idx="27">
                  <c:v>40.74</c:v>
                </c:pt>
                <c:pt idx="28">
                  <c:v>40.4</c:v>
                </c:pt>
                <c:pt idx="29">
                  <c:v>40.08</c:v>
                </c:pt>
                <c:pt idx="30">
                  <c:v>40.58</c:v>
                </c:pt>
                <c:pt idx="31">
                  <c:v>39.94</c:v>
                </c:pt>
                <c:pt idx="32">
                  <c:v>40.090000000000003</c:v>
                </c:pt>
                <c:pt idx="33">
                  <c:v>40.15</c:v>
                </c:pt>
                <c:pt idx="34">
                  <c:v>40.049999999999997</c:v>
                </c:pt>
                <c:pt idx="35">
                  <c:v>40.21</c:v>
                </c:pt>
                <c:pt idx="36">
                  <c:v>40.11</c:v>
                </c:pt>
                <c:pt idx="37">
                  <c:v>39.92</c:v>
                </c:pt>
                <c:pt idx="38">
                  <c:v>40.07</c:v>
                </c:pt>
                <c:pt idx="39">
                  <c:v>40.11</c:v>
                </c:pt>
                <c:pt idx="40">
                  <c:v>40.39</c:v>
                </c:pt>
                <c:pt idx="41">
                  <c:v>40.47</c:v>
                </c:pt>
                <c:pt idx="42">
                  <c:v>40.26</c:v>
                </c:pt>
                <c:pt idx="43">
                  <c:v>40.090000000000003</c:v>
                </c:pt>
                <c:pt idx="44">
                  <c:v>40</c:v>
                </c:pt>
                <c:pt idx="45">
                  <c:v>40.130000000000003</c:v>
                </c:pt>
                <c:pt idx="46">
                  <c:v>39.93</c:v>
                </c:pt>
                <c:pt idx="47">
                  <c:v>40.06</c:v>
                </c:pt>
                <c:pt idx="48">
                  <c:v>40.11</c:v>
                </c:pt>
                <c:pt idx="49">
                  <c:v>40.32</c:v>
                </c:pt>
                <c:pt idx="50">
                  <c:v>39.9</c:v>
                </c:pt>
                <c:pt idx="51">
                  <c:v>39.99</c:v>
                </c:pt>
                <c:pt idx="52">
                  <c:v>40.1</c:v>
                </c:pt>
                <c:pt idx="53">
                  <c:v>40.18</c:v>
                </c:pt>
                <c:pt idx="54">
                  <c:v>40.409999999999997</c:v>
                </c:pt>
                <c:pt idx="55">
                  <c:v>40.119999999999997</c:v>
                </c:pt>
                <c:pt idx="56">
                  <c:v>40.299999999999997</c:v>
                </c:pt>
                <c:pt idx="57">
                  <c:v>40.08</c:v>
                </c:pt>
                <c:pt idx="58">
                  <c:v>40.43</c:v>
                </c:pt>
                <c:pt idx="59">
                  <c:v>40.08</c:v>
                </c:pt>
                <c:pt idx="60">
                  <c:v>40.119999999999997</c:v>
                </c:pt>
                <c:pt idx="61">
                  <c:v>40.049999999999997</c:v>
                </c:pt>
                <c:pt idx="62">
                  <c:v>40.25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Levi_9!$E$19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Levi_9!$A$20:$A$89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Levi_9!$E$20:$E$89</c:f>
              <c:numCache>
                <c:formatCode>0.00</c:formatCode>
                <c:ptCount val="70"/>
                <c:pt idx="0">
                  <c:v>41.35</c:v>
                </c:pt>
                <c:pt idx="1">
                  <c:v>40.14</c:v>
                </c:pt>
                <c:pt idx="2">
                  <c:v>40.14</c:v>
                </c:pt>
                <c:pt idx="3">
                  <c:v>40.159999999999997</c:v>
                </c:pt>
                <c:pt idx="4">
                  <c:v>40.03</c:v>
                </c:pt>
                <c:pt idx="5">
                  <c:v>40.08</c:v>
                </c:pt>
                <c:pt idx="6">
                  <c:v>40.020000000000003</c:v>
                </c:pt>
                <c:pt idx="7">
                  <c:v>39.79</c:v>
                </c:pt>
                <c:pt idx="8">
                  <c:v>40.01</c:v>
                </c:pt>
                <c:pt idx="9">
                  <c:v>40</c:v>
                </c:pt>
                <c:pt idx="10">
                  <c:v>40.1</c:v>
                </c:pt>
                <c:pt idx="11">
                  <c:v>39.89</c:v>
                </c:pt>
                <c:pt idx="12">
                  <c:v>40.119999999999997</c:v>
                </c:pt>
                <c:pt idx="13">
                  <c:v>39.880000000000003</c:v>
                </c:pt>
                <c:pt idx="14">
                  <c:v>40.07</c:v>
                </c:pt>
                <c:pt idx="15">
                  <c:v>39.840000000000003</c:v>
                </c:pt>
                <c:pt idx="16">
                  <c:v>40.51</c:v>
                </c:pt>
                <c:pt idx="17">
                  <c:v>40.1</c:v>
                </c:pt>
                <c:pt idx="18">
                  <c:v>40.15</c:v>
                </c:pt>
                <c:pt idx="19">
                  <c:v>40.03</c:v>
                </c:pt>
                <c:pt idx="20">
                  <c:v>40.08</c:v>
                </c:pt>
                <c:pt idx="21">
                  <c:v>40.049999999999997</c:v>
                </c:pt>
                <c:pt idx="22">
                  <c:v>40.020000000000003</c:v>
                </c:pt>
                <c:pt idx="23">
                  <c:v>40.22</c:v>
                </c:pt>
                <c:pt idx="24">
                  <c:v>40.24</c:v>
                </c:pt>
                <c:pt idx="25">
                  <c:v>40.28</c:v>
                </c:pt>
                <c:pt idx="26">
                  <c:v>39.99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Levi_9!$F$19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Levi_9!$A$20:$A$89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Levi_9!$F$20:$F$89</c:f>
              <c:numCache>
                <c:formatCode>0.00</c:formatCode>
                <c:ptCount val="70"/>
                <c:pt idx="0">
                  <c:v>41.39</c:v>
                </c:pt>
                <c:pt idx="1">
                  <c:v>40.51</c:v>
                </c:pt>
                <c:pt idx="2">
                  <c:v>40.28</c:v>
                </c:pt>
                <c:pt idx="3">
                  <c:v>40.24</c:v>
                </c:pt>
                <c:pt idx="4">
                  <c:v>40.18</c:v>
                </c:pt>
                <c:pt idx="5">
                  <c:v>40.35</c:v>
                </c:pt>
                <c:pt idx="6">
                  <c:v>40.25</c:v>
                </c:pt>
                <c:pt idx="7">
                  <c:v>40.770000000000003</c:v>
                </c:pt>
                <c:pt idx="8">
                  <c:v>40.32</c:v>
                </c:pt>
                <c:pt idx="9">
                  <c:v>39.97</c:v>
                </c:pt>
                <c:pt idx="10">
                  <c:v>40.090000000000003</c:v>
                </c:pt>
                <c:pt idx="11">
                  <c:v>40.03</c:v>
                </c:pt>
                <c:pt idx="12">
                  <c:v>40.32</c:v>
                </c:pt>
                <c:pt idx="13">
                  <c:v>40.090000000000003</c:v>
                </c:pt>
                <c:pt idx="14">
                  <c:v>40.17</c:v>
                </c:pt>
                <c:pt idx="15">
                  <c:v>40.11</c:v>
                </c:pt>
                <c:pt idx="16">
                  <c:v>40.4</c:v>
                </c:pt>
                <c:pt idx="17">
                  <c:v>40.200000000000003</c:v>
                </c:pt>
                <c:pt idx="18">
                  <c:v>40.17</c:v>
                </c:pt>
                <c:pt idx="19">
                  <c:v>40.4</c:v>
                </c:pt>
                <c:pt idx="20">
                  <c:v>40.17</c:v>
                </c:pt>
                <c:pt idx="21">
                  <c:v>40.11</c:v>
                </c:pt>
                <c:pt idx="22">
                  <c:v>40.11</c:v>
                </c:pt>
                <c:pt idx="23">
                  <c:v>40.380000000000003</c:v>
                </c:pt>
                <c:pt idx="24">
                  <c:v>40.450000000000003</c:v>
                </c:pt>
                <c:pt idx="25">
                  <c:v>40.049999999999997</c:v>
                </c:pt>
                <c:pt idx="26">
                  <c:v>40.14</c:v>
                </c:pt>
                <c:pt idx="27">
                  <c:v>40.47</c:v>
                </c:pt>
                <c:pt idx="28">
                  <c:v>40.19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Levi_9!$G$19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Levi_9!$A$20:$A$89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Levi_9!$G$20:$G$89</c:f>
              <c:numCache>
                <c:formatCode>0.00</c:formatCode>
                <c:ptCount val="70"/>
                <c:pt idx="0">
                  <c:v>41.47</c:v>
                </c:pt>
                <c:pt idx="1">
                  <c:v>40.74</c:v>
                </c:pt>
                <c:pt idx="2">
                  <c:v>40.39</c:v>
                </c:pt>
                <c:pt idx="3">
                  <c:v>40.43</c:v>
                </c:pt>
                <c:pt idx="4">
                  <c:v>40.19</c:v>
                </c:pt>
                <c:pt idx="5">
                  <c:v>40.200000000000003</c:v>
                </c:pt>
                <c:pt idx="6">
                  <c:v>40.340000000000003</c:v>
                </c:pt>
                <c:pt idx="7">
                  <c:v>41.01</c:v>
                </c:pt>
                <c:pt idx="8">
                  <c:v>40.4</c:v>
                </c:pt>
                <c:pt idx="9">
                  <c:v>40.799999999999997</c:v>
                </c:pt>
                <c:pt idx="10">
                  <c:v>40.08</c:v>
                </c:pt>
                <c:pt idx="11">
                  <c:v>40.22</c:v>
                </c:pt>
                <c:pt idx="12">
                  <c:v>40.409999999999997</c:v>
                </c:pt>
                <c:pt idx="13">
                  <c:v>40.22</c:v>
                </c:pt>
                <c:pt idx="14">
                  <c:v>40.42</c:v>
                </c:pt>
                <c:pt idx="15">
                  <c:v>40.14</c:v>
                </c:pt>
                <c:pt idx="16">
                  <c:v>40.21</c:v>
                </c:pt>
                <c:pt idx="17">
                  <c:v>40.270000000000003</c:v>
                </c:pt>
                <c:pt idx="18">
                  <c:v>40.51</c:v>
                </c:pt>
                <c:pt idx="19">
                  <c:v>40.71</c:v>
                </c:pt>
                <c:pt idx="20">
                  <c:v>40.32</c:v>
                </c:pt>
                <c:pt idx="21">
                  <c:v>40.26</c:v>
                </c:pt>
                <c:pt idx="22">
                  <c:v>40.1</c:v>
                </c:pt>
                <c:pt idx="23">
                  <c:v>40.340000000000003</c:v>
                </c:pt>
                <c:pt idx="24">
                  <c:v>45.68</c:v>
                </c:pt>
                <c:pt idx="25">
                  <c:v>40.33</c:v>
                </c:pt>
                <c:pt idx="26">
                  <c:v>40.53</c:v>
                </c:pt>
                <c:pt idx="27">
                  <c:v>40.19</c:v>
                </c:pt>
                <c:pt idx="28">
                  <c:v>43.2</c:v>
                </c:pt>
                <c:pt idx="29">
                  <c:v>40.53</c:v>
                </c:pt>
                <c:pt idx="30">
                  <c:v>40.450000000000003</c:v>
                </c:pt>
                <c:pt idx="31">
                  <c:v>40.020000000000003</c:v>
                </c:pt>
                <c:pt idx="32">
                  <c:v>40.31</c:v>
                </c:pt>
                <c:pt idx="33">
                  <c:v>40.36</c:v>
                </c:pt>
                <c:pt idx="34">
                  <c:v>39.93</c:v>
                </c:pt>
                <c:pt idx="35">
                  <c:v>40.11</c:v>
                </c:pt>
                <c:pt idx="36">
                  <c:v>40.119999999999997</c:v>
                </c:pt>
                <c:pt idx="37">
                  <c:v>40.03</c:v>
                </c:pt>
                <c:pt idx="38">
                  <c:v>40.83</c:v>
                </c:pt>
                <c:pt idx="39">
                  <c:v>40.81</c:v>
                </c:pt>
                <c:pt idx="40">
                  <c:v>40.35</c:v>
                </c:pt>
                <c:pt idx="41">
                  <c:v>40.32</c:v>
                </c:pt>
                <c:pt idx="42">
                  <c:v>40.54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18112"/>
        <c:axId val="105436288"/>
      </c:lineChart>
      <c:catAx>
        <c:axId val="10541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436288"/>
        <c:crosses val="autoZero"/>
        <c:auto val="1"/>
        <c:lblAlgn val="ctr"/>
        <c:lblOffset val="100"/>
        <c:noMultiLvlLbl val="0"/>
      </c:catAx>
      <c:valAx>
        <c:axId val="105436288"/>
        <c:scaling>
          <c:orientation val="minMax"/>
          <c:max val="43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5418112"/>
        <c:crosses val="autoZero"/>
        <c:crossBetween val="between"/>
        <c:majorUnit val="1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Kozaks!$B$19</c:f>
              <c:strCache>
                <c:ptCount val="1"/>
                <c:pt idx="0">
                  <c:v>Стецык Сергей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Kozaks!$A$20:$A$85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Kozaks!$B$20:$B$85</c:f>
              <c:numCache>
                <c:formatCode>0.00</c:formatCode>
                <c:ptCount val="66"/>
                <c:pt idx="0">
                  <c:v>41.05</c:v>
                </c:pt>
                <c:pt idx="1">
                  <c:v>40.5</c:v>
                </c:pt>
                <c:pt idx="2">
                  <c:v>40.659999999999997</c:v>
                </c:pt>
                <c:pt idx="3">
                  <c:v>40.56</c:v>
                </c:pt>
                <c:pt idx="4">
                  <c:v>40.1</c:v>
                </c:pt>
                <c:pt idx="5">
                  <c:v>40.19</c:v>
                </c:pt>
                <c:pt idx="6">
                  <c:v>40.43</c:v>
                </c:pt>
                <c:pt idx="7">
                  <c:v>40.53</c:v>
                </c:pt>
                <c:pt idx="8">
                  <c:v>40.229999999999997</c:v>
                </c:pt>
                <c:pt idx="9">
                  <c:v>40.04</c:v>
                </c:pt>
                <c:pt idx="10">
                  <c:v>41.46</c:v>
                </c:pt>
                <c:pt idx="11">
                  <c:v>40.32</c:v>
                </c:pt>
                <c:pt idx="12">
                  <c:v>40.159999999999997</c:v>
                </c:pt>
                <c:pt idx="13">
                  <c:v>40.11</c:v>
                </c:pt>
                <c:pt idx="14">
                  <c:v>40.270000000000003</c:v>
                </c:pt>
                <c:pt idx="15">
                  <c:v>40.340000000000003</c:v>
                </c:pt>
                <c:pt idx="16">
                  <c:v>40.020000000000003</c:v>
                </c:pt>
                <c:pt idx="17">
                  <c:v>40</c:v>
                </c:pt>
                <c:pt idx="18">
                  <c:v>40.11</c:v>
                </c:pt>
                <c:pt idx="19">
                  <c:v>40.08</c:v>
                </c:pt>
                <c:pt idx="20">
                  <c:v>39.909999999999997</c:v>
                </c:pt>
                <c:pt idx="21">
                  <c:v>39.979999999999997</c:v>
                </c:pt>
                <c:pt idx="22">
                  <c:v>39.92</c:v>
                </c:pt>
                <c:pt idx="23">
                  <c:v>40.39</c:v>
                </c:pt>
                <c:pt idx="24">
                  <c:v>39.99</c:v>
                </c:pt>
                <c:pt idx="25">
                  <c:v>39.96</c:v>
                </c:pt>
                <c:pt idx="26">
                  <c:v>39.92</c:v>
                </c:pt>
                <c:pt idx="27">
                  <c:v>40.200000000000003</c:v>
                </c:pt>
                <c:pt idx="28">
                  <c:v>40.020000000000003</c:v>
                </c:pt>
                <c:pt idx="29">
                  <c:v>40.04</c:v>
                </c:pt>
                <c:pt idx="30">
                  <c:v>40.25</c:v>
                </c:pt>
                <c:pt idx="31">
                  <c:v>40.15</c:v>
                </c:pt>
                <c:pt idx="32">
                  <c:v>40.159999999999997</c:v>
                </c:pt>
                <c:pt idx="33">
                  <c:v>40.020000000000003</c:v>
                </c:pt>
                <c:pt idx="34">
                  <c:v>40.98</c:v>
                </c:pt>
                <c:pt idx="35">
                  <c:v>40.14</c:v>
                </c:pt>
                <c:pt idx="36">
                  <c:v>39.94</c:v>
                </c:pt>
                <c:pt idx="37">
                  <c:v>40.15</c:v>
                </c:pt>
                <c:pt idx="38">
                  <c:v>40.24</c:v>
                </c:pt>
                <c:pt idx="39">
                  <c:v>40.049999999999997</c:v>
                </c:pt>
                <c:pt idx="40">
                  <c:v>40.4</c:v>
                </c:pt>
                <c:pt idx="41">
                  <c:v>40.21</c:v>
                </c:pt>
                <c:pt idx="42">
                  <c:v>39.950000000000003</c:v>
                </c:pt>
                <c:pt idx="43">
                  <c:v>39.979999999999997</c:v>
                </c:pt>
                <c:pt idx="44">
                  <c:v>39.92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Kozaks!$C$19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Kozaks!$A$20:$A$85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Kozaks!$C$20:$C$85</c:f>
              <c:numCache>
                <c:formatCode>0.00</c:formatCode>
                <c:ptCount val="66"/>
                <c:pt idx="0">
                  <c:v>40.880000000000003</c:v>
                </c:pt>
                <c:pt idx="1">
                  <c:v>40.03</c:v>
                </c:pt>
                <c:pt idx="2">
                  <c:v>39.700000000000003</c:v>
                </c:pt>
                <c:pt idx="3">
                  <c:v>39.75</c:v>
                </c:pt>
                <c:pt idx="4">
                  <c:v>39.97</c:v>
                </c:pt>
                <c:pt idx="5">
                  <c:v>40.61</c:v>
                </c:pt>
                <c:pt idx="6">
                  <c:v>40.159999999999997</c:v>
                </c:pt>
                <c:pt idx="7">
                  <c:v>40.08</c:v>
                </c:pt>
                <c:pt idx="8">
                  <c:v>40.159999999999997</c:v>
                </c:pt>
                <c:pt idx="9">
                  <c:v>39.83</c:v>
                </c:pt>
                <c:pt idx="10">
                  <c:v>39.99</c:v>
                </c:pt>
                <c:pt idx="11">
                  <c:v>40.15</c:v>
                </c:pt>
                <c:pt idx="12">
                  <c:v>39.96</c:v>
                </c:pt>
                <c:pt idx="13">
                  <c:v>39.950000000000003</c:v>
                </c:pt>
                <c:pt idx="14">
                  <c:v>39.9</c:v>
                </c:pt>
                <c:pt idx="15">
                  <c:v>40.04</c:v>
                </c:pt>
                <c:pt idx="16">
                  <c:v>39.909999999999997</c:v>
                </c:pt>
                <c:pt idx="17">
                  <c:v>40.01</c:v>
                </c:pt>
                <c:pt idx="18">
                  <c:v>40.11</c:v>
                </c:pt>
                <c:pt idx="19">
                  <c:v>39.869999999999997</c:v>
                </c:pt>
                <c:pt idx="20">
                  <c:v>39.99</c:v>
                </c:pt>
                <c:pt idx="21">
                  <c:v>39.950000000000003</c:v>
                </c:pt>
                <c:pt idx="22">
                  <c:v>39.9</c:v>
                </c:pt>
                <c:pt idx="23">
                  <c:v>39.93</c:v>
                </c:pt>
                <c:pt idx="24">
                  <c:v>40.22</c:v>
                </c:pt>
                <c:pt idx="25">
                  <c:v>40.22</c:v>
                </c:pt>
                <c:pt idx="26">
                  <c:v>40.090000000000003</c:v>
                </c:pt>
                <c:pt idx="27">
                  <c:v>40.549999999999997</c:v>
                </c:pt>
                <c:pt idx="28">
                  <c:v>39.96</c:v>
                </c:pt>
                <c:pt idx="29">
                  <c:v>40.14</c:v>
                </c:pt>
                <c:pt idx="30">
                  <c:v>40.32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Kozaks!$D$19</c:f>
              <c:strCache>
                <c:ptCount val="1"/>
                <c:pt idx="0">
                  <c:v>Стецык Сергей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Kozaks!$A$20:$A$85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Kozaks!$D$20:$D$85</c:f>
              <c:numCache>
                <c:formatCode>0.00</c:formatCode>
                <c:ptCount val="66"/>
                <c:pt idx="0">
                  <c:v>41.5</c:v>
                </c:pt>
                <c:pt idx="1">
                  <c:v>40.409999999999997</c:v>
                </c:pt>
                <c:pt idx="2">
                  <c:v>40.57</c:v>
                </c:pt>
                <c:pt idx="3">
                  <c:v>40.15</c:v>
                </c:pt>
                <c:pt idx="4">
                  <c:v>40.11</c:v>
                </c:pt>
                <c:pt idx="5">
                  <c:v>40.130000000000003</c:v>
                </c:pt>
                <c:pt idx="6">
                  <c:v>40.18</c:v>
                </c:pt>
                <c:pt idx="7">
                  <c:v>40.08</c:v>
                </c:pt>
                <c:pt idx="8">
                  <c:v>40.15</c:v>
                </c:pt>
                <c:pt idx="9">
                  <c:v>40.049999999999997</c:v>
                </c:pt>
                <c:pt idx="10">
                  <c:v>40.049999999999997</c:v>
                </c:pt>
                <c:pt idx="11">
                  <c:v>40</c:v>
                </c:pt>
                <c:pt idx="12">
                  <c:v>40.020000000000003</c:v>
                </c:pt>
                <c:pt idx="13">
                  <c:v>39.979999999999997</c:v>
                </c:pt>
                <c:pt idx="14">
                  <c:v>39.950000000000003</c:v>
                </c:pt>
                <c:pt idx="15">
                  <c:v>39.89</c:v>
                </c:pt>
                <c:pt idx="16">
                  <c:v>40.090000000000003</c:v>
                </c:pt>
                <c:pt idx="17">
                  <c:v>40.01</c:v>
                </c:pt>
                <c:pt idx="18">
                  <c:v>39.94</c:v>
                </c:pt>
                <c:pt idx="19">
                  <c:v>40.28</c:v>
                </c:pt>
                <c:pt idx="20">
                  <c:v>40.14</c:v>
                </c:pt>
                <c:pt idx="21">
                  <c:v>40.22</c:v>
                </c:pt>
                <c:pt idx="22">
                  <c:v>40.18</c:v>
                </c:pt>
                <c:pt idx="23">
                  <c:v>40.39</c:v>
                </c:pt>
                <c:pt idx="24">
                  <c:v>39.92</c:v>
                </c:pt>
                <c:pt idx="25">
                  <c:v>39.99</c:v>
                </c:pt>
                <c:pt idx="26">
                  <c:v>40.21</c:v>
                </c:pt>
                <c:pt idx="27">
                  <c:v>40.229999999999997</c:v>
                </c:pt>
                <c:pt idx="28">
                  <c:v>40.39</c:v>
                </c:pt>
                <c:pt idx="29">
                  <c:v>40.159999999999997</c:v>
                </c:pt>
                <c:pt idx="30">
                  <c:v>39.979999999999997</c:v>
                </c:pt>
                <c:pt idx="31">
                  <c:v>40.090000000000003</c:v>
                </c:pt>
                <c:pt idx="32">
                  <c:v>40.19</c:v>
                </c:pt>
                <c:pt idx="33">
                  <c:v>40.26</c:v>
                </c:pt>
                <c:pt idx="34">
                  <c:v>39.93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Kozaks!$E$19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Kozaks!$A$20:$A$85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Kozaks!$E$20:$E$85</c:f>
              <c:numCache>
                <c:formatCode>0.00</c:formatCode>
                <c:ptCount val="66"/>
                <c:pt idx="0">
                  <c:v>41.46</c:v>
                </c:pt>
                <c:pt idx="1">
                  <c:v>40.229999999999997</c:v>
                </c:pt>
                <c:pt idx="2">
                  <c:v>40.24</c:v>
                </c:pt>
                <c:pt idx="3">
                  <c:v>40.549999999999997</c:v>
                </c:pt>
                <c:pt idx="4">
                  <c:v>40.049999999999997</c:v>
                </c:pt>
                <c:pt idx="5">
                  <c:v>40.11</c:v>
                </c:pt>
                <c:pt idx="6">
                  <c:v>40.090000000000003</c:v>
                </c:pt>
                <c:pt idx="7">
                  <c:v>39.94</c:v>
                </c:pt>
                <c:pt idx="8">
                  <c:v>39.97</c:v>
                </c:pt>
                <c:pt idx="9">
                  <c:v>39.99</c:v>
                </c:pt>
                <c:pt idx="10">
                  <c:v>40.03</c:v>
                </c:pt>
                <c:pt idx="11">
                  <c:v>40.020000000000003</c:v>
                </c:pt>
                <c:pt idx="12">
                  <c:v>40.19</c:v>
                </c:pt>
                <c:pt idx="13">
                  <c:v>40</c:v>
                </c:pt>
                <c:pt idx="14">
                  <c:v>40.04</c:v>
                </c:pt>
                <c:pt idx="15">
                  <c:v>40.340000000000003</c:v>
                </c:pt>
                <c:pt idx="16">
                  <c:v>39.99</c:v>
                </c:pt>
                <c:pt idx="17">
                  <c:v>40.24</c:v>
                </c:pt>
                <c:pt idx="18">
                  <c:v>40.04</c:v>
                </c:pt>
                <c:pt idx="19">
                  <c:v>39.86</c:v>
                </c:pt>
                <c:pt idx="20">
                  <c:v>39.909999999999997</c:v>
                </c:pt>
                <c:pt idx="21">
                  <c:v>40.020000000000003</c:v>
                </c:pt>
                <c:pt idx="22">
                  <c:v>40.229999999999997</c:v>
                </c:pt>
                <c:pt idx="23">
                  <c:v>41.81</c:v>
                </c:pt>
                <c:pt idx="24">
                  <c:v>40.15</c:v>
                </c:pt>
                <c:pt idx="25">
                  <c:v>40.06</c:v>
                </c:pt>
                <c:pt idx="26">
                  <c:v>39.94</c:v>
                </c:pt>
                <c:pt idx="27">
                  <c:v>40.21</c:v>
                </c:pt>
                <c:pt idx="28">
                  <c:v>41.35</c:v>
                </c:pt>
                <c:pt idx="29">
                  <c:v>40.29</c:v>
                </c:pt>
                <c:pt idx="30">
                  <c:v>39.950000000000003</c:v>
                </c:pt>
                <c:pt idx="31">
                  <c:v>39.94</c:v>
                </c:pt>
                <c:pt idx="32">
                  <c:v>39.74</c:v>
                </c:pt>
                <c:pt idx="33">
                  <c:v>39.97</c:v>
                </c:pt>
                <c:pt idx="34">
                  <c:v>40.07</c:v>
                </c:pt>
                <c:pt idx="35">
                  <c:v>39.950000000000003</c:v>
                </c:pt>
                <c:pt idx="36">
                  <c:v>40.159999999999997</c:v>
                </c:pt>
                <c:pt idx="37">
                  <c:v>39.94</c:v>
                </c:pt>
                <c:pt idx="38">
                  <c:v>39.99</c:v>
                </c:pt>
                <c:pt idx="39">
                  <c:v>40.03</c:v>
                </c:pt>
                <c:pt idx="40">
                  <c:v>39.97</c:v>
                </c:pt>
                <c:pt idx="41">
                  <c:v>40.06</c:v>
                </c:pt>
                <c:pt idx="42">
                  <c:v>39.94</c:v>
                </c:pt>
                <c:pt idx="43">
                  <c:v>39.99</c:v>
                </c:pt>
                <c:pt idx="44">
                  <c:v>39.93</c:v>
                </c:pt>
                <c:pt idx="45">
                  <c:v>39.94</c:v>
                </c:pt>
                <c:pt idx="46">
                  <c:v>39.92</c:v>
                </c:pt>
                <c:pt idx="47">
                  <c:v>40.18</c:v>
                </c:pt>
                <c:pt idx="48">
                  <c:v>40.020000000000003</c:v>
                </c:pt>
                <c:pt idx="49">
                  <c:v>40</c:v>
                </c:pt>
                <c:pt idx="50">
                  <c:v>39.82</c:v>
                </c:pt>
                <c:pt idx="51">
                  <c:v>39.909999999999997</c:v>
                </c:pt>
                <c:pt idx="52">
                  <c:v>40.090000000000003</c:v>
                </c:pt>
                <c:pt idx="53">
                  <c:v>40.020000000000003</c:v>
                </c:pt>
                <c:pt idx="54">
                  <c:v>40.14</c:v>
                </c:pt>
                <c:pt idx="55">
                  <c:v>40.04</c:v>
                </c:pt>
                <c:pt idx="56">
                  <c:v>40</c:v>
                </c:pt>
                <c:pt idx="57">
                  <c:v>40.01</c:v>
                </c:pt>
                <c:pt idx="58">
                  <c:v>40.130000000000003</c:v>
                </c:pt>
                <c:pt idx="59">
                  <c:v>39.96</c:v>
                </c:pt>
                <c:pt idx="60">
                  <c:v>39.89</c:v>
                </c:pt>
                <c:pt idx="61">
                  <c:v>39.97</c:v>
                </c:pt>
                <c:pt idx="62">
                  <c:v>39.96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Kozaks!$F$19</c:f>
              <c:strCache>
                <c:ptCount val="1"/>
                <c:pt idx="0">
                  <c:v>Стецык Сергей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Kozaks!$A$20:$A$85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Kozaks!$F$20:$F$85</c:f>
              <c:numCache>
                <c:formatCode>0.00</c:formatCode>
                <c:ptCount val="66"/>
                <c:pt idx="0">
                  <c:v>41.35</c:v>
                </c:pt>
                <c:pt idx="1">
                  <c:v>40.520000000000003</c:v>
                </c:pt>
                <c:pt idx="2">
                  <c:v>40.409999999999997</c:v>
                </c:pt>
                <c:pt idx="3">
                  <c:v>40.19</c:v>
                </c:pt>
                <c:pt idx="4">
                  <c:v>40.270000000000003</c:v>
                </c:pt>
                <c:pt idx="5">
                  <c:v>40.22</c:v>
                </c:pt>
                <c:pt idx="6">
                  <c:v>40.49</c:v>
                </c:pt>
                <c:pt idx="7">
                  <c:v>40.18</c:v>
                </c:pt>
                <c:pt idx="8">
                  <c:v>40.159999999999997</c:v>
                </c:pt>
                <c:pt idx="9">
                  <c:v>40.14</c:v>
                </c:pt>
                <c:pt idx="10">
                  <c:v>40.74</c:v>
                </c:pt>
                <c:pt idx="11">
                  <c:v>40.25</c:v>
                </c:pt>
                <c:pt idx="12">
                  <c:v>40.29</c:v>
                </c:pt>
                <c:pt idx="13">
                  <c:v>40.229999999999997</c:v>
                </c:pt>
                <c:pt idx="14">
                  <c:v>40.15</c:v>
                </c:pt>
                <c:pt idx="15">
                  <c:v>40.409999999999997</c:v>
                </c:pt>
                <c:pt idx="16">
                  <c:v>40.24</c:v>
                </c:pt>
                <c:pt idx="17">
                  <c:v>40.36</c:v>
                </c:pt>
                <c:pt idx="18">
                  <c:v>40.85</c:v>
                </c:pt>
                <c:pt idx="19">
                  <c:v>40.479999999999997</c:v>
                </c:pt>
                <c:pt idx="20">
                  <c:v>40.4</c:v>
                </c:pt>
                <c:pt idx="21">
                  <c:v>40.520000000000003</c:v>
                </c:pt>
                <c:pt idx="22">
                  <c:v>40.380000000000003</c:v>
                </c:pt>
                <c:pt idx="23">
                  <c:v>40.380000000000003</c:v>
                </c:pt>
                <c:pt idx="24">
                  <c:v>40.299999999999997</c:v>
                </c:pt>
                <c:pt idx="25">
                  <c:v>40.15</c:v>
                </c:pt>
                <c:pt idx="26">
                  <c:v>40.14</c:v>
                </c:pt>
                <c:pt idx="27">
                  <c:v>40.200000000000003</c:v>
                </c:pt>
                <c:pt idx="28">
                  <c:v>40.15</c:v>
                </c:pt>
                <c:pt idx="29">
                  <c:v>40.31</c:v>
                </c:pt>
                <c:pt idx="30">
                  <c:v>40.36</c:v>
                </c:pt>
                <c:pt idx="31">
                  <c:v>40.020000000000003</c:v>
                </c:pt>
                <c:pt idx="32">
                  <c:v>40.21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Kozaks!$G$19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Kozaks!$A$20:$A$85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Kozaks!$G$20:$G$85</c:f>
              <c:numCache>
                <c:formatCode>0.00</c:formatCode>
                <c:ptCount val="66"/>
                <c:pt idx="0">
                  <c:v>42.21</c:v>
                </c:pt>
                <c:pt idx="1">
                  <c:v>41.38</c:v>
                </c:pt>
                <c:pt idx="2">
                  <c:v>40.6</c:v>
                </c:pt>
                <c:pt idx="3">
                  <c:v>40.06</c:v>
                </c:pt>
                <c:pt idx="4">
                  <c:v>40.479999999999997</c:v>
                </c:pt>
                <c:pt idx="5">
                  <c:v>40.21</c:v>
                </c:pt>
                <c:pt idx="6">
                  <c:v>40.07</c:v>
                </c:pt>
                <c:pt idx="7">
                  <c:v>40.08</c:v>
                </c:pt>
                <c:pt idx="8">
                  <c:v>40.659999999999997</c:v>
                </c:pt>
                <c:pt idx="9">
                  <c:v>40.22</c:v>
                </c:pt>
                <c:pt idx="10">
                  <c:v>39.89</c:v>
                </c:pt>
                <c:pt idx="11">
                  <c:v>39.92</c:v>
                </c:pt>
                <c:pt idx="12">
                  <c:v>40.24</c:v>
                </c:pt>
                <c:pt idx="13">
                  <c:v>40.04</c:v>
                </c:pt>
                <c:pt idx="14">
                  <c:v>40.03</c:v>
                </c:pt>
                <c:pt idx="15">
                  <c:v>41.11</c:v>
                </c:pt>
                <c:pt idx="16">
                  <c:v>40.19</c:v>
                </c:pt>
                <c:pt idx="17">
                  <c:v>40.11</c:v>
                </c:pt>
                <c:pt idx="18">
                  <c:v>40.270000000000003</c:v>
                </c:pt>
                <c:pt idx="19">
                  <c:v>39.97</c:v>
                </c:pt>
                <c:pt idx="20">
                  <c:v>40.01</c:v>
                </c:pt>
                <c:pt idx="21">
                  <c:v>40.07</c:v>
                </c:pt>
                <c:pt idx="22">
                  <c:v>40.15</c:v>
                </c:pt>
                <c:pt idx="23">
                  <c:v>39.97</c:v>
                </c:pt>
                <c:pt idx="24">
                  <c:v>39.82</c:v>
                </c:pt>
                <c:pt idx="25">
                  <c:v>40.04</c:v>
                </c:pt>
                <c:pt idx="26">
                  <c:v>40.020000000000003</c:v>
                </c:pt>
                <c:pt idx="27">
                  <c:v>40.24</c:v>
                </c:pt>
                <c:pt idx="28">
                  <c:v>39.97</c:v>
                </c:pt>
                <c:pt idx="29">
                  <c:v>40.020000000000003</c:v>
                </c:pt>
                <c:pt idx="30">
                  <c:v>40.75</c:v>
                </c:pt>
                <c:pt idx="31">
                  <c:v>40.57</c:v>
                </c:pt>
                <c:pt idx="32">
                  <c:v>40.18</c:v>
                </c:pt>
                <c:pt idx="33">
                  <c:v>40.04</c:v>
                </c:pt>
                <c:pt idx="34">
                  <c:v>40.090000000000003</c:v>
                </c:pt>
                <c:pt idx="35">
                  <c:v>40.47</c:v>
                </c:pt>
                <c:pt idx="36">
                  <c:v>40.24</c:v>
                </c:pt>
                <c:pt idx="37">
                  <c:v>39.880000000000003</c:v>
                </c:pt>
                <c:pt idx="38">
                  <c:v>40.21</c:v>
                </c:pt>
                <c:pt idx="39">
                  <c:v>39.770000000000003</c:v>
                </c:pt>
                <c:pt idx="40">
                  <c:v>40.96</c:v>
                </c:pt>
                <c:pt idx="41">
                  <c:v>40.880000000000003</c:v>
                </c:pt>
                <c:pt idx="42">
                  <c:v>40.36</c:v>
                </c:pt>
                <c:pt idx="43">
                  <c:v>40.159999999999997</c:v>
                </c:pt>
                <c:pt idx="44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02464"/>
        <c:axId val="105904000"/>
      </c:lineChart>
      <c:catAx>
        <c:axId val="1059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904000"/>
        <c:crosses val="autoZero"/>
        <c:auto val="1"/>
        <c:lblAlgn val="ctr"/>
        <c:lblOffset val="100"/>
        <c:noMultiLvlLbl val="0"/>
      </c:catAx>
      <c:valAx>
        <c:axId val="105904000"/>
        <c:scaling>
          <c:orientation val="minMax"/>
          <c:max val="43"/>
          <c:min val="39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5902464"/>
        <c:crosses val="autoZero"/>
        <c:crossBetween val="between"/>
        <c:majorUnit val="1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'Kart Freedom'!$B$20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'Kart Freedom'!$A$21:$A$86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'Kart Freedom'!$B$21:$B$86</c:f>
              <c:numCache>
                <c:formatCode>0.00</c:formatCode>
                <c:ptCount val="66"/>
                <c:pt idx="0">
                  <c:v>40.97</c:v>
                </c:pt>
                <c:pt idx="1">
                  <c:v>40.54</c:v>
                </c:pt>
                <c:pt idx="2">
                  <c:v>40.64</c:v>
                </c:pt>
                <c:pt idx="3">
                  <c:v>40.450000000000003</c:v>
                </c:pt>
                <c:pt idx="4">
                  <c:v>40.22</c:v>
                </c:pt>
                <c:pt idx="5">
                  <c:v>40.25</c:v>
                </c:pt>
                <c:pt idx="6">
                  <c:v>40.47</c:v>
                </c:pt>
                <c:pt idx="7">
                  <c:v>40.520000000000003</c:v>
                </c:pt>
                <c:pt idx="8">
                  <c:v>40.06</c:v>
                </c:pt>
                <c:pt idx="9">
                  <c:v>40.31</c:v>
                </c:pt>
                <c:pt idx="10">
                  <c:v>42.91</c:v>
                </c:pt>
                <c:pt idx="11">
                  <c:v>40.32</c:v>
                </c:pt>
                <c:pt idx="12">
                  <c:v>40.409999999999997</c:v>
                </c:pt>
                <c:pt idx="13">
                  <c:v>40.17</c:v>
                </c:pt>
                <c:pt idx="14">
                  <c:v>40.409999999999997</c:v>
                </c:pt>
                <c:pt idx="15">
                  <c:v>40.43</c:v>
                </c:pt>
                <c:pt idx="16">
                  <c:v>42.35</c:v>
                </c:pt>
                <c:pt idx="17">
                  <c:v>40.6</c:v>
                </c:pt>
                <c:pt idx="18">
                  <c:v>40.69</c:v>
                </c:pt>
                <c:pt idx="19">
                  <c:v>40.57</c:v>
                </c:pt>
                <c:pt idx="20">
                  <c:v>40.54</c:v>
                </c:pt>
                <c:pt idx="21">
                  <c:v>40.51</c:v>
                </c:pt>
                <c:pt idx="22">
                  <c:v>41.03</c:v>
                </c:pt>
                <c:pt idx="23">
                  <c:v>40.799999999999997</c:v>
                </c:pt>
                <c:pt idx="24">
                  <c:v>40.33</c:v>
                </c:pt>
                <c:pt idx="25">
                  <c:v>40.4</c:v>
                </c:pt>
                <c:pt idx="26">
                  <c:v>40.29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'Kart Freedom'!$C$20</c:f>
              <c:strCache>
                <c:ptCount val="1"/>
                <c:pt idx="0">
                  <c:v>Терещенко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'Kart Freedom'!$A$21:$A$86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'Kart Freedom'!$C$21:$C$86</c:f>
              <c:numCache>
                <c:formatCode>0.00</c:formatCode>
                <c:ptCount val="66"/>
                <c:pt idx="0">
                  <c:v>41.76</c:v>
                </c:pt>
                <c:pt idx="1">
                  <c:v>40.67</c:v>
                </c:pt>
                <c:pt idx="2">
                  <c:v>40.57</c:v>
                </c:pt>
                <c:pt idx="3">
                  <c:v>40.56</c:v>
                </c:pt>
                <c:pt idx="4">
                  <c:v>40.32</c:v>
                </c:pt>
                <c:pt idx="5">
                  <c:v>40.229999999999997</c:v>
                </c:pt>
                <c:pt idx="6">
                  <c:v>40.32</c:v>
                </c:pt>
                <c:pt idx="7">
                  <c:v>40.090000000000003</c:v>
                </c:pt>
                <c:pt idx="8">
                  <c:v>40.369999999999997</c:v>
                </c:pt>
                <c:pt idx="9">
                  <c:v>40.17</c:v>
                </c:pt>
                <c:pt idx="10">
                  <c:v>40.17</c:v>
                </c:pt>
                <c:pt idx="11">
                  <c:v>40.33</c:v>
                </c:pt>
                <c:pt idx="12">
                  <c:v>40.51</c:v>
                </c:pt>
                <c:pt idx="13">
                  <c:v>40.24</c:v>
                </c:pt>
                <c:pt idx="14">
                  <c:v>40.32</c:v>
                </c:pt>
                <c:pt idx="15">
                  <c:v>40.090000000000003</c:v>
                </c:pt>
                <c:pt idx="16">
                  <c:v>40.22</c:v>
                </c:pt>
                <c:pt idx="17">
                  <c:v>40.43</c:v>
                </c:pt>
                <c:pt idx="18">
                  <c:v>40.119999999999997</c:v>
                </c:pt>
                <c:pt idx="19">
                  <c:v>40.119999999999997</c:v>
                </c:pt>
                <c:pt idx="20">
                  <c:v>40.17</c:v>
                </c:pt>
                <c:pt idx="21">
                  <c:v>40.39</c:v>
                </c:pt>
                <c:pt idx="22">
                  <c:v>40.19</c:v>
                </c:pt>
                <c:pt idx="23">
                  <c:v>40.35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'Kart Freedom'!$D$20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'Kart Freedom'!$A$21:$A$86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'Kart Freedom'!$D$21:$D$86</c:f>
              <c:numCache>
                <c:formatCode>0.00</c:formatCode>
                <c:ptCount val="66"/>
                <c:pt idx="0">
                  <c:v>41.93</c:v>
                </c:pt>
                <c:pt idx="1">
                  <c:v>40.54</c:v>
                </c:pt>
                <c:pt idx="2">
                  <c:v>40.39</c:v>
                </c:pt>
                <c:pt idx="3">
                  <c:v>40.450000000000003</c:v>
                </c:pt>
                <c:pt idx="4">
                  <c:v>40.5</c:v>
                </c:pt>
                <c:pt idx="5">
                  <c:v>40.65</c:v>
                </c:pt>
                <c:pt idx="6">
                  <c:v>40.46</c:v>
                </c:pt>
                <c:pt idx="7">
                  <c:v>40.39</c:v>
                </c:pt>
                <c:pt idx="8">
                  <c:v>40.51</c:v>
                </c:pt>
                <c:pt idx="9">
                  <c:v>40.24</c:v>
                </c:pt>
                <c:pt idx="10">
                  <c:v>43.58</c:v>
                </c:pt>
                <c:pt idx="11">
                  <c:v>40.47</c:v>
                </c:pt>
                <c:pt idx="12">
                  <c:v>40.67</c:v>
                </c:pt>
                <c:pt idx="13">
                  <c:v>41</c:v>
                </c:pt>
                <c:pt idx="14">
                  <c:v>40.29</c:v>
                </c:pt>
                <c:pt idx="15">
                  <c:v>41.69</c:v>
                </c:pt>
                <c:pt idx="16">
                  <c:v>40.94</c:v>
                </c:pt>
                <c:pt idx="17">
                  <c:v>41.23</c:v>
                </c:pt>
                <c:pt idx="18">
                  <c:v>40.56</c:v>
                </c:pt>
                <c:pt idx="19">
                  <c:v>40.26</c:v>
                </c:pt>
                <c:pt idx="20">
                  <c:v>40.42</c:v>
                </c:pt>
                <c:pt idx="21">
                  <c:v>40.6</c:v>
                </c:pt>
                <c:pt idx="22">
                  <c:v>41.05</c:v>
                </c:pt>
                <c:pt idx="23">
                  <c:v>40.5</c:v>
                </c:pt>
                <c:pt idx="24">
                  <c:v>40.5</c:v>
                </c:pt>
                <c:pt idx="25">
                  <c:v>40.549999999999997</c:v>
                </c:pt>
                <c:pt idx="26">
                  <c:v>40.18</c:v>
                </c:pt>
                <c:pt idx="27">
                  <c:v>40.200000000000003</c:v>
                </c:pt>
                <c:pt idx="28">
                  <c:v>40.29</c:v>
                </c:pt>
                <c:pt idx="29">
                  <c:v>40.450000000000003</c:v>
                </c:pt>
                <c:pt idx="30">
                  <c:v>40.44</c:v>
                </c:pt>
                <c:pt idx="31">
                  <c:v>40.17</c:v>
                </c:pt>
                <c:pt idx="32">
                  <c:v>40.53</c:v>
                </c:pt>
                <c:pt idx="33">
                  <c:v>40.24</c:v>
                </c:pt>
                <c:pt idx="34">
                  <c:v>40.35</c:v>
                </c:pt>
                <c:pt idx="35">
                  <c:v>40.31</c:v>
                </c:pt>
                <c:pt idx="36">
                  <c:v>40.75</c:v>
                </c:pt>
                <c:pt idx="37">
                  <c:v>40.479999999999997</c:v>
                </c:pt>
                <c:pt idx="38">
                  <c:v>40.47</c:v>
                </c:pt>
                <c:pt idx="39">
                  <c:v>40.54</c:v>
                </c:pt>
                <c:pt idx="40">
                  <c:v>40.53</c:v>
                </c:pt>
                <c:pt idx="41">
                  <c:v>40.44</c:v>
                </c:pt>
                <c:pt idx="42">
                  <c:v>40.67</c:v>
                </c:pt>
                <c:pt idx="43">
                  <c:v>40.85</c:v>
                </c:pt>
                <c:pt idx="44">
                  <c:v>40.450000000000003</c:v>
                </c:pt>
                <c:pt idx="45">
                  <c:v>40.58</c:v>
                </c:pt>
                <c:pt idx="46">
                  <c:v>40.270000000000003</c:v>
                </c:pt>
                <c:pt idx="47">
                  <c:v>40.49</c:v>
                </c:pt>
                <c:pt idx="48">
                  <c:v>40.549999999999997</c:v>
                </c:pt>
                <c:pt idx="49">
                  <c:v>40.44</c:v>
                </c:pt>
                <c:pt idx="50">
                  <c:v>40.92</c:v>
                </c:pt>
                <c:pt idx="51">
                  <c:v>40.68</c:v>
                </c:pt>
                <c:pt idx="52">
                  <c:v>40.770000000000003</c:v>
                </c:pt>
                <c:pt idx="53">
                  <c:v>40.409999999999997</c:v>
                </c:pt>
                <c:pt idx="54">
                  <c:v>40.68</c:v>
                </c:pt>
                <c:pt idx="55">
                  <c:v>40.78</c:v>
                </c:pt>
                <c:pt idx="56">
                  <c:v>40.6</c:v>
                </c:pt>
                <c:pt idx="57">
                  <c:v>40.78</c:v>
                </c:pt>
                <c:pt idx="58">
                  <c:v>40.590000000000003</c:v>
                </c:pt>
                <c:pt idx="59">
                  <c:v>41.72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'Kart Freedom'!$E$20</c:f>
              <c:strCache>
                <c:ptCount val="1"/>
                <c:pt idx="0">
                  <c:v>Терещенко Андрей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'Kart Freedom'!$A$21:$A$86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'Kart Freedom'!$E$21:$E$86</c:f>
              <c:numCache>
                <c:formatCode>0.00</c:formatCode>
                <c:ptCount val="66"/>
                <c:pt idx="0">
                  <c:v>41.89</c:v>
                </c:pt>
                <c:pt idx="1">
                  <c:v>40.51</c:v>
                </c:pt>
                <c:pt idx="2">
                  <c:v>40.520000000000003</c:v>
                </c:pt>
                <c:pt idx="3">
                  <c:v>40.35</c:v>
                </c:pt>
                <c:pt idx="4">
                  <c:v>40.630000000000003</c:v>
                </c:pt>
                <c:pt idx="5">
                  <c:v>41.17</c:v>
                </c:pt>
                <c:pt idx="6">
                  <c:v>40.409999999999997</c:v>
                </c:pt>
                <c:pt idx="7">
                  <c:v>40.61</c:v>
                </c:pt>
                <c:pt idx="8">
                  <c:v>40.39</c:v>
                </c:pt>
                <c:pt idx="9">
                  <c:v>40.29</c:v>
                </c:pt>
                <c:pt idx="10">
                  <c:v>40.14</c:v>
                </c:pt>
                <c:pt idx="11">
                  <c:v>40.81</c:v>
                </c:pt>
                <c:pt idx="12">
                  <c:v>40.47</c:v>
                </c:pt>
                <c:pt idx="13">
                  <c:v>40.15</c:v>
                </c:pt>
                <c:pt idx="14">
                  <c:v>40.18</c:v>
                </c:pt>
                <c:pt idx="15">
                  <c:v>40.25</c:v>
                </c:pt>
                <c:pt idx="16">
                  <c:v>40.46</c:v>
                </c:pt>
                <c:pt idx="17">
                  <c:v>40.520000000000003</c:v>
                </c:pt>
                <c:pt idx="18">
                  <c:v>40.29</c:v>
                </c:pt>
                <c:pt idx="19">
                  <c:v>40.61</c:v>
                </c:pt>
                <c:pt idx="20">
                  <c:v>40.130000000000003</c:v>
                </c:pt>
                <c:pt idx="21">
                  <c:v>40.29</c:v>
                </c:pt>
                <c:pt idx="22">
                  <c:v>51.55</c:v>
                </c:pt>
                <c:pt idx="23">
                  <c:v>40.43</c:v>
                </c:pt>
                <c:pt idx="24">
                  <c:v>40.31</c:v>
                </c:pt>
                <c:pt idx="25">
                  <c:v>40.270000000000003</c:v>
                </c:pt>
                <c:pt idx="26">
                  <c:v>40.97</c:v>
                </c:pt>
                <c:pt idx="27">
                  <c:v>40.15</c:v>
                </c:pt>
                <c:pt idx="28">
                  <c:v>40.29</c:v>
                </c:pt>
                <c:pt idx="29">
                  <c:v>40.33</c:v>
                </c:pt>
                <c:pt idx="30">
                  <c:v>40.24</c:v>
                </c:pt>
                <c:pt idx="31">
                  <c:v>40.130000000000003</c:v>
                </c:pt>
                <c:pt idx="32">
                  <c:v>40.24</c:v>
                </c:pt>
                <c:pt idx="33">
                  <c:v>40.32</c:v>
                </c:pt>
                <c:pt idx="34">
                  <c:v>40.32</c:v>
                </c:pt>
                <c:pt idx="35">
                  <c:v>40.4</c:v>
                </c:pt>
                <c:pt idx="36">
                  <c:v>40.31</c:v>
                </c:pt>
                <c:pt idx="37">
                  <c:v>40.130000000000003</c:v>
                </c:pt>
                <c:pt idx="38">
                  <c:v>40.26</c:v>
                </c:pt>
                <c:pt idx="39">
                  <c:v>40.21</c:v>
                </c:pt>
                <c:pt idx="40">
                  <c:v>40.58</c:v>
                </c:pt>
                <c:pt idx="41">
                  <c:v>40.450000000000003</c:v>
                </c:pt>
                <c:pt idx="42">
                  <c:v>40.4</c:v>
                </c:pt>
                <c:pt idx="43">
                  <c:v>40.33</c:v>
                </c:pt>
                <c:pt idx="44">
                  <c:v>40.47</c:v>
                </c:pt>
                <c:pt idx="45">
                  <c:v>40.25</c:v>
                </c:pt>
                <c:pt idx="46">
                  <c:v>40.380000000000003</c:v>
                </c:pt>
                <c:pt idx="47">
                  <c:v>40.46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'Kart Freedom'!$F$20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'Kart Freedom'!$A$21:$A$86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'Kart Freedom'!$F$21:$F$86</c:f>
              <c:numCache>
                <c:formatCode>0.00</c:formatCode>
                <c:ptCount val="66"/>
                <c:pt idx="0">
                  <c:v>42.03</c:v>
                </c:pt>
                <c:pt idx="1">
                  <c:v>40.92</c:v>
                </c:pt>
                <c:pt idx="2">
                  <c:v>40.81</c:v>
                </c:pt>
                <c:pt idx="3">
                  <c:v>40.58</c:v>
                </c:pt>
                <c:pt idx="4">
                  <c:v>40.71</c:v>
                </c:pt>
                <c:pt idx="5">
                  <c:v>41.12</c:v>
                </c:pt>
                <c:pt idx="6">
                  <c:v>40.67</c:v>
                </c:pt>
                <c:pt idx="7">
                  <c:v>40.659999999999997</c:v>
                </c:pt>
                <c:pt idx="8">
                  <c:v>40.49</c:v>
                </c:pt>
                <c:pt idx="9">
                  <c:v>40.94</c:v>
                </c:pt>
                <c:pt idx="10">
                  <c:v>40.56</c:v>
                </c:pt>
                <c:pt idx="11">
                  <c:v>40.75</c:v>
                </c:pt>
                <c:pt idx="12">
                  <c:v>40.729999999999997</c:v>
                </c:pt>
                <c:pt idx="13">
                  <c:v>40.659999999999997</c:v>
                </c:pt>
                <c:pt idx="14">
                  <c:v>41</c:v>
                </c:pt>
                <c:pt idx="15">
                  <c:v>42.08</c:v>
                </c:pt>
                <c:pt idx="16">
                  <c:v>41.84</c:v>
                </c:pt>
                <c:pt idx="17">
                  <c:v>41.12</c:v>
                </c:pt>
                <c:pt idx="18">
                  <c:v>40.869999999999997</c:v>
                </c:pt>
                <c:pt idx="19">
                  <c:v>41.26</c:v>
                </c:pt>
                <c:pt idx="20">
                  <c:v>40.86</c:v>
                </c:pt>
                <c:pt idx="21">
                  <c:v>40.92</c:v>
                </c:pt>
                <c:pt idx="22">
                  <c:v>40.74</c:v>
                </c:pt>
                <c:pt idx="23">
                  <c:v>40.869999999999997</c:v>
                </c:pt>
                <c:pt idx="24">
                  <c:v>40.880000000000003</c:v>
                </c:pt>
                <c:pt idx="25">
                  <c:v>41.08</c:v>
                </c:pt>
                <c:pt idx="26">
                  <c:v>41.64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'Kart Freedom'!$G$20</c:f>
              <c:strCache>
                <c:ptCount val="1"/>
                <c:pt idx="0">
                  <c:v>Терещенко Андрей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'Kart Freedom'!$A$21:$A$86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cat>
          <c:val>
            <c:numRef>
              <c:f>'Kart Freedom'!$G$21:$G$86</c:f>
              <c:numCache>
                <c:formatCode>0.00</c:formatCode>
                <c:ptCount val="66"/>
                <c:pt idx="0">
                  <c:v>41.73</c:v>
                </c:pt>
                <c:pt idx="1">
                  <c:v>40.520000000000003</c:v>
                </c:pt>
                <c:pt idx="2">
                  <c:v>40.659999999999997</c:v>
                </c:pt>
                <c:pt idx="3">
                  <c:v>40.36</c:v>
                </c:pt>
                <c:pt idx="4">
                  <c:v>40.18</c:v>
                </c:pt>
                <c:pt idx="5">
                  <c:v>40.119999999999997</c:v>
                </c:pt>
                <c:pt idx="6">
                  <c:v>40.299999999999997</c:v>
                </c:pt>
                <c:pt idx="7">
                  <c:v>40.229999999999997</c:v>
                </c:pt>
                <c:pt idx="8">
                  <c:v>40.21</c:v>
                </c:pt>
                <c:pt idx="9">
                  <c:v>40.49</c:v>
                </c:pt>
                <c:pt idx="10">
                  <c:v>40.06</c:v>
                </c:pt>
                <c:pt idx="11">
                  <c:v>40.1</c:v>
                </c:pt>
                <c:pt idx="12">
                  <c:v>40.32</c:v>
                </c:pt>
                <c:pt idx="13">
                  <c:v>40.28</c:v>
                </c:pt>
                <c:pt idx="14">
                  <c:v>40.15</c:v>
                </c:pt>
                <c:pt idx="15">
                  <c:v>40.29</c:v>
                </c:pt>
                <c:pt idx="16">
                  <c:v>40.450000000000003</c:v>
                </c:pt>
                <c:pt idx="17">
                  <c:v>40.229999999999997</c:v>
                </c:pt>
                <c:pt idx="18">
                  <c:v>40.36</c:v>
                </c:pt>
                <c:pt idx="19">
                  <c:v>40.18</c:v>
                </c:pt>
                <c:pt idx="20">
                  <c:v>40.159999999999997</c:v>
                </c:pt>
                <c:pt idx="21">
                  <c:v>40.090000000000003</c:v>
                </c:pt>
                <c:pt idx="22">
                  <c:v>40.159999999999997</c:v>
                </c:pt>
                <c:pt idx="23">
                  <c:v>39.94</c:v>
                </c:pt>
                <c:pt idx="24">
                  <c:v>40.21</c:v>
                </c:pt>
                <c:pt idx="25">
                  <c:v>40.15</c:v>
                </c:pt>
                <c:pt idx="26">
                  <c:v>40.04</c:v>
                </c:pt>
                <c:pt idx="27">
                  <c:v>40.14</c:v>
                </c:pt>
                <c:pt idx="28">
                  <c:v>40.69</c:v>
                </c:pt>
                <c:pt idx="29">
                  <c:v>40.1</c:v>
                </c:pt>
                <c:pt idx="30">
                  <c:v>40.159999999999997</c:v>
                </c:pt>
                <c:pt idx="31">
                  <c:v>40.130000000000003</c:v>
                </c:pt>
                <c:pt idx="32">
                  <c:v>40.18</c:v>
                </c:pt>
                <c:pt idx="33">
                  <c:v>40.270000000000003</c:v>
                </c:pt>
                <c:pt idx="34">
                  <c:v>40.369999999999997</c:v>
                </c:pt>
                <c:pt idx="35">
                  <c:v>40.200000000000003</c:v>
                </c:pt>
                <c:pt idx="36">
                  <c:v>40.130000000000003</c:v>
                </c:pt>
                <c:pt idx="37">
                  <c:v>40.22</c:v>
                </c:pt>
                <c:pt idx="38">
                  <c:v>40.21</c:v>
                </c:pt>
                <c:pt idx="39">
                  <c:v>40.32</c:v>
                </c:pt>
                <c:pt idx="40">
                  <c:v>40.1</c:v>
                </c:pt>
                <c:pt idx="41">
                  <c:v>40.213000000000001</c:v>
                </c:pt>
                <c:pt idx="42">
                  <c:v>40.159999999999997</c:v>
                </c:pt>
                <c:pt idx="43">
                  <c:v>40.049999999999997</c:v>
                </c:pt>
                <c:pt idx="44">
                  <c:v>41.74</c:v>
                </c:pt>
                <c:pt idx="45">
                  <c:v>40.729999999999997</c:v>
                </c:pt>
                <c:pt idx="46">
                  <c:v>40.19</c:v>
                </c:pt>
                <c:pt idx="47">
                  <c:v>40.229999999999997</c:v>
                </c:pt>
                <c:pt idx="48">
                  <c:v>40.14</c:v>
                </c:pt>
                <c:pt idx="49">
                  <c:v>40.28</c:v>
                </c:pt>
                <c:pt idx="50">
                  <c:v>40.33</c:v>
                </c:pt>
                <c:pt idx="51">
                  <c:v>40.36</c:v>
                </c:pt>
                <c:pt idx="52">
                  <c:v>40.75</c:v>
                </c:pt>
                <c:pt idx="53">
                  <c:v>40.15</c:v>
                </c:pt>
                <c:pt idx="54">
                  <c:v>40.39</c:v>
                </c:pt>
                <c:pt idx="55">
                  <c:v>40.090000000000003</c:v>
                </c:pt>
                <c:pt idx="56">
                  <c:v>40.130000000000003</c:v>
                </c:pt>
                <c:pt idx="57">
                  <c:v>40.200000000000003</c:v>
                </c:pt>
                <c:pt idx="58">
                  <c:v>40.29</c:v>
                </c:pt>
                <c:pt idx="59">
                  <c:v>40.200000000000003</c:v>
                </c:pt>
                <c:pt idx="60">
                  <c:v>40.08</c:v>
                </c:pt>
                <c:pt idx="61">
                  <c:v>40.18</c:v>
                </c:pt>
                <c:pt idx="62">
                  <c:v>40.25</c:v>
                </c:pt>
                <c:pt idx="63">
                  <c:v>40.08</c:v>
                </c:pt>
                <c:pt idx="64">
                  <c:v>40.479999999999997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48096"/>
        <c:axId val="105353984"/>
      </c:lineChart>
      <c:catAx>
        <c:axId val="1053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353984"/>
        <c:crosses val="autoZero"/>
        <c:auto val="1"/>
        <c:lblAlgn val="ctr"/>
        <c:lblOffset val="100"/>
        <c:noMultiLvlLbl val="0"/>
      </c:catAx>
      <c:valAx>
        <c:axId val="105353984"/>
        <c:scaling>
          <c:orientation val="minMax"/>
          <c:max val="43.5"/>
          <c:min val="39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5348096"/>
        <c:crosses val="autoZero"/>
        <c:crossBetween val="between"/>
        <c:majorUnit val="1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'Fortuna Rasing'!$B$19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'Fortuna Rasing'!$A$20:$A$89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'Fortuna Rasing'!$B$20:$B$89</c:f>
              <c:numCache>
                <c:formatCode>0.00</c:formatCode>
                <c:ptCount val="70"/>
                <c:pt idx="0">
                  <c:v>41.29</c:v>
                </c:pt>
                <c:pt idx="1">
                  <c:v>40.67</c:v>
                </c:pt>
                <c:pt idx="2">
                  <c:v>40.49</c:v>
                </c:pt>
                <c:pt idx="3">
                  <c:v>40.6</c:v>
                </c:pt>
                <c:pt idx="4">
                  <c:v>40.64</c:v>
                </c:pt>
                <c:pt idx="5">
                  <c:v>40.729999999999997</c:v>
                </c:pt>
                <c:pt idx="6">
                  <c:v>39.89</c:v>
                </c:pt>
                <c:pt idx="7">
                  <c:v>40.03</c:v>
                </c:pt>
                <c:pt idx="8">
                  <c:v>40.08</c:v>
                </c:pt>
                <c:pt idx="9">
                  <c:v>40.64</c:v>
                </c:pt>
                <c:pt idx="10">
                  <c:v>41.96</c:v>
                </c:pt>
                <c:pt idx="11">
                  <c:v>40.57</c:v>
                </c:pt>
                <c:pt idx="12">
                  <c:v>41.28</c:v>
                </c:pt>
                <c:pt idx="13">
                  <c:v>39.840000000000003</c:v>
                </c:pt>
                <c:pt idx="14">
                  <c:v>40.22</c:v>
                </c:pt>
                <c:pt idx="15">
                  <c:v>39.9</c:v>
                </c:pt>
                <c:pt idx="16">
                  <c:v>41.6</c:v>
                </c:pt>
                <c:pt idx="17">
                  <c:v>39.729999999999997</c:v>
                </c:pt>
                <c:pt idx="18">
                  <c:v>40</c:v>
                </c:pt>
                <c:pt idx="19">
                  <c:v>40.08</c:v>
                </c:pt>
                <c:pt idx="20">
                  <c:v>39.909999999999997</c:v>
                </c:pt>
                <c:pt idx="21">
                  <c:v>40.67</c:v>
                </c:pt>
                <c:pt idx="22">
                  <c:v>40.06</c:v>
                </c:pt>
                <c:pt idx="23">
                  <c:v>40.08</c:v>
                </c:pt>
                <c:pt idx="24">
                  <c:v>39.94</c:v>
                </c:pt>
                <c:pt idx="25">
                  <c:v>40.99</c:v>
                </c:pt>
                <c:pt idx="26">
                  <c:v>39.67</c:v>
                </c:pt>
                <c:pt idx="27">
                  <c:v>40.01</c:v>
                </c:pt>
                <c:pt idx="28">
                  <c:v>42.28</c:v>
                </c:pt>
                <c:pt idx="29">
                  <c:v>41.3</c:v>
                </c:pt>
                <c:pt idx="30">
                  <c:v>40.25</c:v>
                </c:pt>
                <c:pt idx="31">
                  <c:v>40.35</c:v>
                </c:pt>
                <c:pt idx="32">
                  <c:v>39.78</c:v>
                </c:pt>
                <c:pt idx="33">
                  <c:v>39.950000000000003</c:v>
                </c:pt>
                <c:pt idx="34">
                  <c:v>39.97</c:v>
                </c:pt>
                <c:pt idx="35">
                  <c:v>40.01</c:v>
                </c:pt>
                <c:pt idx="36">
                  <c:v>39.869999999999997</c:v>
                </c:pt>
                <c:pt idx="37">
                  <c:v>39.81</c:v>
                </c:pt>
                <c:pt idx="38">
                  <c:v>39.76</c:v>
                </c:pt>
                <c:pt idx="39">
                  <c:v>40.06</c:v>
                </c:pt>
                <c:pt idx="40">
                  <c:v>39.81</c:v>
                </c:pt>
                <c:pt idx="41">
                  <c:v>40.28</c:v>
                </c:pt>
                <c:pt idx="42">
                  <c:v>39.57</c:v>
                </c:pt>
                <c:pt idx="43">
                  <c:v>40.229999999999997</c:v>
                </c:pt>
                <c:pt idx="44">
                  <c:v>40.72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'Fortuna Rasing'!$C$19</c:f>
              <c:strCache>
                <c:ptCount val="1"/>
                <c:pt idx="0">
                  <c:v>Фотруна Таня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'Fortuna Rasing'!$A$20:$A$89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'Fortuna Rasing'!$C$20:$C$89</c:f>
              <c:numCache>
                <c:formatCode>0.00</c:formatCode>
                <c:ptCount val="70"/>
                <c:pt idx="0">
                  <c:v>41.98</c:v>
                </c:pt>
                <c:pt idx="1">
                  <c:v>40.92</c:v>
                </c:pt>
                <c:pt idx="2">
                  <c:v>40.869999999999997</c:v>
                </c:pt>
                <c:pt idx="3">
                  <c:v>40.369999999999997</c:v>
                </c:pt>
                <c:pt idx="4">
                  <c:v>40.380000000000003</c:v>
                </c:pt>
                <c:pt idx="5">
                  <c:v>41.3</c:v>
                </c:pt>
                <c:pt idx="6">
                  <c:v>41.05</c:v>
                </c:pt>
                <c:pt idx="7">
                  <c:v>40.4</c:v>
                </c:pt>
                <c:pt idx="8">
                  <c:v>40.57</c:v>
                </c:pt>
                <c:pt idx="9">
                  <c:v>41.44</c:v>
                </c:pt>
                <c:pt idx="10">
                  <c:v>40.78</c:v>
                </c:pt>
                <c:pt idx="11">
                  <c:v>40.51</c:v>
                </c:pt>
                <c:pt idx="12">
                  <c:v>40.72</c:v>
                </c:pt>
                <c:pt idx="13">
                  <c:v>40.54</c:v>
                </c:pt>
                <c:pt idx="14">
                  <c:v>40.76</c:v>
                </c:pt>
                <c:pt idx="15">
                  <c:v>40.44</c:v>
                </c:pt>
                <c:pt idx="16">
                  <c:v>40.54</c:v>
                </c:pt>
                <c:pt idx="17">
                  <c:v>40.299999999999997</c:v>
                </c:pt>
                <c:pt idx="18">
                  <c:v>43.7</c:v>
                </c:pt>
                <c:pt idx="19">
                  <c:v>40.520000000000003</c:v>
                </c:pt>
                <c:pt idx="20">
                  <c:v>40.58</c:v>
                </c:pt>
                <c:pt idx="21">
                  <c:v>40.69</c:v>
                </c:pt>
                <c:pt idx="22">
                  <c:v>40.6</c:v>
                </c:pt>
                <c:pt idx="23">
                  <c:v>50.13</c:v>
                </c:pt>
                <c:pt idx="24">
                  <c:v>40.78</c:v>
                </c:pt>
                <c:pt idx="25">
                  <c:v>40.85</c:v>
                </c:pt>
                <c:pt idx="26">
                  <c:v>40.659999999999997</c:v>
                </c:pt>
                <c:pt idx="27">
                  <c:v>40.700000000000003</c:v>
                </c:pt>
                <c:pt idx="28">
                  <c:v>40.840000000000003</c:v>
                </c:pt>
                <c:pt idx="29">
                  <c:v>41.2</c:v>
                </c:pt>
                <c:pt idx="30">
                  <c:v>40.86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'Fortuna Rasing'!$D$19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'Fortuna Rasing'!$A$20:$A$89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'Fortuna Rasing'!$D$20:$D$89</c:f>
              <c:numCache>
                <c:formatCode>0.00</c:formatCode>
                <c:ptCount val="70"/>
                <c:pt idx="0">
                  <c:v>40.950000000000003</c:v>
                </c:pt>
                <c:pt idx="1">
                  <c:v>40.049999999999997</c:v>
                </c:pt>
                <c:pt idx="2">
                  <c:v>39.99</c:v>
                </c:pt>
                <c:pt idx="3">
                  <c:v>40.090000000000003</c:v>
                </c:pt>
                <c:pt idx="4">
                  <c:v>39.880000000000003</c:v>
                </c:pt>
                <c:pt idx="5">
                  <c:v>40.200000000000003</c:v>
                </c:pt>
                <c:pt idx="6">
                  <c:v>39.97</c:v>
                </c:pt>
                <c:pt idx="7">
                  <c:v>39.950000000000003</c:v>
                </c:pt>
                <c:pt idx="8">
                  <c:v>40.93</c:v>
                </c:pt>
                <c:pt idx="9">
                  <c:v>40.1</c:v>
                </c:pt>
                <c:pt idx="10">
                  <c:v>39.950000000000003</c:v>
                </c:pt>
                <c:pt idx="11">
                  <c:v>39.92</c:v>
                </c:pt>
                <c:pt idx="12">
                  <c:v>39.92</c:v>
                </c:pt>
                <c:pt idx="13">
                  <c:v>40.21</c:v>
                </c:pt>
                <c:pt idx="14">
                  <c:v>40.130000000000003</c:v>
                </c:pt>
                <c:pt idx="15">
                  <c:v>40.159999999999997</c:v>
                </c:pt>
                <c:pt idx="16">
                  <c:v>39.799999999999997</c:v>
                </c:pt>
                <c:pt idx="17">
                  <c:v>40.159999999999997</c:v>
                </c:pt>
                <c:pt idx="18">
                  <c:v>40.14</c:v>
                </c:pt>
                <c:pt idx="19">
                  <c:v>39.840000000000003</c:v>
                </c:pt>
                <c:pt idx="20">
                  <c:v>40.46</c:v>
                </c:pt>
                <c:pt idx="21">
                  <c:v>39.950000000000003</c:v>
                </c:pt>
                <c:pt idx="22">
                  <c:v>40.08</c:v>
                </c:pt>
                <c:pt idx="23">
                  <c:v>40.159999999999997</c:v>
                </c:pt>
                <c:pt idx="24">
                  <c:v>40.1</c:v>
                </c:pt>
                <c:pt idx="25">
                  <c:v>40.11</c:v>
                </c:pt>
                <c:pt idx="26">
                  <c:v>40.159999999999997</c:v>
                </c:pt>
                <c:pt idx="27">
                  <c:v>40</c:v>
                </c:pt>
                <c:pt idx="28">
                  <c:v>40.39</c:v>
                </c:pt>
                <c:pt idx="29">
                  <c:v>40.17</c:v>
                </c:pt>
                <c:pt idx="30">
                  <c:v>40.64</c:v>
                </c:pt>
                <c:pt idx="31">
                  <c:v>39.92</c:v>
                </c:pt>
                <c:pt idx="32">
                  <c:v>40.1</c:v>
                </c:pt>
                <c:pt idx="33">
                  <c:v>40</c:v>
                </c:pt>
                <c:pt idx="34">
                  <c:v>40.090000000000003</c:v>
                </c:pt>
                <c:pt idx="35">
                  <c:v>40.1</c:v>
                </c:pt>
                <c:pt idx="36">
                  <c:v>40.090000000000003</c:v>
                </c:pt>
                <c:pt idx="37">
                  <c:v>39.99</c:v>
                </c:pt>
                <c:pt idx="38">
                  <c:v>40.01</c:v>
                </c:pt>
                <c:pt idx="39">
                  <c:v>40.11</c:v>
                </c:pt>
                <c:pt idx="40">
                  <c:v>40.799999999999997</c:v>
                </c:pt>
                <c:pt idx="41">
                  <c:v>40.229999999999997</c:v>
                </c:pt>
                <c:pt idx="42">
                  <c:v>40.03</c:v>
                </c:pt>
                <c:pt idx="43">
                  <c:v>40.270000000000003</c:v>
                </c:pt>
                <c:pt idx="44">
                  <c:v>40.22</c:v>
                </c:pt>
                <c:pt idx="45">
                  <c:v>40.18</c:v>
                </c:pt>
                <c:pt idx="46">
                  <c:v>40.1</c:v>
                </c:pt>
                <c:pt idx="47">
                  <c:v>40.08</c:v>
                </c:pt>
                <c:pt idx="48">
                  <c:v>39.99</c:v>
                </c:pt>
                <c:pt idx="49">
                  <c:v>40.22</c:v>
                </c:pt>
                <c:pt idx="50">
                  <c:v>39.99</c:v>
                </c:pt>
                <c:pt idx="51">
                  <c:v>40.26</c:v>
                </c:pt>
                <c:pt idx="52">
                  <c:v>40.090000000000003</c:v>
                </c:pt>
                <c:pt idx="53">
                  <c:v>40.409999999999997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'Fortuna Rasing'!$E$19</c:f>
              <c:strCache>
                <c:ptCount val="1"/>
                <c:pt idx="0">
                  <c:v>Фотруна Таня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'Fortuna Rasing'!$A$20:$A$89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'Fortuna Rasing'!$E$20:$E$89</c:f>
              <c:numCache>
                <c:formatCode>0.00</c:formatCode>
                <c:ptCount val="70"/>
                <c:pt idx="0">
                  <c:v>41.9</c:v>
                </c:pt>
                <c:pt idx="1">
                  <c:v>41.32</c:v>
                </c:pt>
                <c:pt idx="2">
                  <c:v>40.67</c:v>
                </c:pt>
                <c:pt idx="3">
                  <c:v>45.33</c:v>
                </c:pt>
                <c:pt idx="4">
                  <c:v>40.72</c:v>
                </c:pt>
                <c:pt idx="5">
                  <c:v>41</c:v>
                </c:pt>
                <c:pt idx="6">
                  <c:v>40.21</c:v>
                </c:pt>
                <c:pt idx="7">
                  <c:v>40.57</c:v>
                </c:pt>
                <c:pt idx="8">
                  <c:v>43.31</c:v>
                </c:pt>
                <c:pt idx="9">
                  <c:v>41.29</c:v>
                </c:pt>
                <c:pt idx="10">
                  <c:v>40.58</c:v>
                </c:pt>
                <c:pt idx="11">
                  <c:v>39.93</c:v>
                </c:pt>
                <c:pt idx="12">
                  <c:v>40.090000000000003</c:v>
                </c:pt>
                <c:pt idx="13">
                  <c:v>39.950000000000003</c:v>
                </c:pt>
                <c:pt idx="14">
                  <c:v>40.08</c:v>
                </c:pt>
                <c:pt idx="15">
                  <c:v>40.57</c:v>
                </c:pt>
                <c:pt idx="16">
                  <c:v>40.51</c:v>
                </c:pt>
                <c:pt idx="17">
                  <c:v>40.25</c:v>
                </c:pt>
                <c:pt idx="18">
                  <c:v>40.49</c:v>
                </c:pt>
                <c:pt idx="19">
                  <c:v>40.28</c:v>
                </c:pt>
                <c:pt idx="20">
                  <c:v>40.25</c:v>
                </c:pt>
                <c:pt idx="21">
                  <c:v>40.01</c:v>
                </c:pt>
                <c:pt idx="22">
                  <c:v>40.29</c:v>
                </c:pt>
                <c:pt idx="23">
                  <c:v>40.9</c:v>
                </c:pt>
                <c:pt idx="24">
                  <c:v>40.17</c:v>
                </c:pt>
                <c:pt idx="25">
                  <c:v>40.35</c:v>
                </c:pt>
                <c:pt idx="26">
                  <c:v>40.51</c:v>
                </c:pt>
                <c:pt idx="27">
                  <c:v>40.36</c:v>
                </c:pt>
                <c:pt idx="28">
                  <c:v>40.31</c:v>
                </c:pt>
                <c:pt idx="29">
                  <c:v>40.44</c:v>
                </c:pt>
                <c:pt idx="30">
                  <c:v>41.29</c:v>
                </c:pt>
                <c:pt idx="31">
                  <c:v>40.479999999999997</c:v>
                </c:pt>
                <c:pt idx="32">
                  <c:v>40.549999999999997</c:v>
                </c:pt>
                <c:pt idx="33">
                  <c:v>40.630000000000003</c:v>
                </c:pt>
                <c:pt idx="34">
                  <c:v>40.42</c:v>
                </c:pt>
                <c:pt idx="35">
                  <c:v>40.14</c:v>
                </c:pt>
                <c:pt idx="36">
                  <c:v>40.04</c:v>
                </c:pt>
                <c:pt idx="37">
                  <c:v>40</c:v>
                </c:pt>
                <c:pt idx="38">
                  <c:v>40.01</c:v>
                </c:pt>
                <c:pt idx="39">
                  <c:v>40.130000000000003</c:v>
                </c:pt>
                <c:pt idx="40">
                  <c:v>39.96</c:v>
                </c:pt>
                <c:pt idx="41">
                  <c:v>39.89</c:v>
                </c:pt>
                <c:pt idx="42">
                  <c:v>39.97</c:v>
                </c:pt>
                <c:pt idx="43">
                  <c:v>39.96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'Fortuna Rasing'!$F$19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'Fortuna Rasing'!$A$20:$A$89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'Fortuna Rasing'!$F$20:$F$89</c:f>
              <c:numCache>
                <c:formatCode>0.00</c:formatCode>
                <c:ptCount val="70"/>
                <c:pt idx="0">
                  <c:v>41.35</c:v>
                </c:pt>
                <c:pt idx="1">
                  <c:v>40.520000000000003</c:v>
                </c:pt>
                <c:pt idx="2">
                  <c:v>40.409999999999997</c:v>
                </c:pt>
                <c:pt idx="3">
                  <c:v>40.19</c:v>
                </c:pt>
                <c:pt idx="4">
                  <c:v>40.270000000000003</c:v>
                </c:pt>
                <c:pt idx="5">
                  <c:v>40.22</c:v>
                </c:pt>
                <c:pt idx="6">
                  <c:v>40.49</c:v>
                </c:pt>
                <c:pt idx="7">
                  <c:v>40.18</c:v>
                </c:pt>
                <c:pt idx="8">
                  <c:v>40.159999999999997</c:v>
                </c:pt>
                <c:pt idx="9">
                  <c:v>40.14</c:v>
                </c:pt>
                <c:pt idx="10">
                  <c:v>40.74</c:v>
                </c:pt>
                <c:pt idx="11">
                  <c:v>40.25</c:v>
                </c:pt>
                <c:pt idx="12">
                  <c:v>40.29</c:v>
                </c:pt>
                <c:pt idx="13">
                  <c:v>40.229999999999997</c:v>
                </c:pt>
                <c:pt idx="14">
                  <c:v>40.15</c:v>
                </c:pt>
                <c:pt idx="15">
                  <c:v>40.409999999999997</c:v>
                </c:pt>
                <c:pt idx="16">
                  <c:v>40.24</c:v>
                </c:pt>
                <c:pt idx="17">
                  <c:v>40.36</c:v>
                </c:pt>
                <c:pt idx="18">
                  <c:v>40.85</c:v>
                </c:pt>
                <c:pt idx="19">
                  <c:v>40.479999999999997</c:v>
                </c:pt>
                <c:pt idx="20">
                  <c:v>40.4</c:v>
                </c:pt>
                <c:pt idx="21">
                  <c:v>40.520000000000003</c:v>
                </c:pt>
                <c:pt idx="22">
                  <c:v>40.380000000000003</c:v>
                </c:pt>
                <c:pt idx="23">
                  <c:v>40.380000000000003</c:v>
                </c:pt>
                <c:pt idx="24" formatCode="General">
                  <c:v>42.58</c:v>
                </c:pt>
                <c:pt idx="25">
                  <c:v>40.89</c:v>
                </c:pt>
                <c:pt idx="26">
                  <c:v>40.78</c:v>
                </c:pt>
                <c:pt idx="27">
                  <c:v>40.520000000000003</c:v>
                </c:pt>
                <c:pt idx="28">
                  <c:v>41.33</c:v>
                </c:pt>
                <c:pt idx="29">
                  <c:v>40.29</c:v>
                </c:pt>
                <c:pt idx="30">
                  <c:v>40.81</c:v>
                </c:pt>
                <c:pt idx="31">
                  <c:v>40.93</c:v>
                </c:pt>
                <c:pt idx="32">
                  <c:v>40.57</c:v>
                </c:pt>
                <c:pt idx="33">
                  <c:v>40.020000000000003</c:v>
                </c:pt>
                <c:pt idx="34">
                  <c:v>40.19</c:v>
                </c:pt>
                <c:pt idx="35">
                  <c:v>40.299999999999997</c:v>
                </c:pt>
                <c:pt idx="36">
                  <c:v>40.42</c:v>
                </c:pt>
                <c:pt idx="37">
                  <c:v>40.44</c:v>
                </c:pt>
                <c:pt idx="38">
                  <c:v>40.32</c:v>
                </c:pt>
                <c:pt idx="39">
                  <c:v>40.909999999999997</c:v>
                </c:pt>
                <c:pt idx="40">
                  <c:v>40.31</c:v>
                </c:pt>
                <c:pt idx="41">
                  <c:v>40.270000000000003</c:v>
                </c:pt>
                <c:pt idx="42">
                  <c:v>40.22</c:v>
                </c:pt>
                <c:pt idx="43">
                  <c:v>41.01</c:v>
                </c:pt>
                <c:pt idx="44">
                  <c:v>40.380000000000003</c:v>
                </c:pt>
                <c:pt idx="45">
                  <c:v>40.57</c:v>
                </c:pt>
                <c:pt idx="46">
                  <c:v>40.21</c:v>
                </c:pt>
                <c:pt idx="47">
                  <c:v>40.200000000000003</c:v>
                </c:pt>
                <c:pt idx="48">
                  <c:v>40.07</c:v>
                </c:pt>
                <c:pt idx="49">
                  <c:v>40.619999999999997</c:v>
                </c:pt>
                <c:pt idx="50">
                  <c:v>40.14</c:v>
                </c:pt>
                <c:pt idx="51">
                  <c:v>41</c:v>
                </c:pt>
                <c:pt idx="52">
                  <c:v>41.79</c:v>
                </c:pt>
                <c:pt idx="53">
                  <c:v>40.53</c:v>
                </c:pt>
                <c:pt idx="54">
                  <c:v>40.340000000000003</c:v>
                </c:pt>
                <c:pt idx="55">
                  <c:v>40.61</c:v>
                </c:pt>
                <c:pt idx="56">
                  <c:v>41.34</c:v>
                </c:pt>
                <c:pt idx="57">
                  <c:v>40.42</c:v>
                </c:pt>
                <c:pt idx="58">
                  <c:v>42.78</c:v>
                </c:pt>
                <c:pt idx="59">
                  <c:v>40.57</c:v>
                </c:pt>
                <c:pt idx="60">
                  <c:v>40.11</c:v>
                </c:pt>
                <c:pt idx="61">
                  <c:v>40.75</c:v>
                </c:pt>
                <c:pt idx="62">
                  <c:v>39.86</c:v>
                </c:pt>
                <c:pt idx="63">
                  <c:v>40.76</c:v>
                </c:pt>
                <c:pt idx="64">
                  <c:v>40.909999999999997</c:v>
                </c:pt>
                <c:pt idx="65">
                  <c:v>40.74</c:v>
                </c:pt>
                <c:pt idx="66">
                  <c:v>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'Fortuna Rasing'!$G$19</c:f>
              <c:strCache>
                <c:ptCount val="1"/>
                <c:pt idx="0">
                  <c:v>Фотруна Таня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'Fortuna Rasing'!$A$20:$A$89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'Fortuna Rasing'!$G$20:$G$89</c:f>
              <c:numCache>
                <c:formatCode>0.00</c:formatCode>
                <c:ptCount val="70"/>
                <c:pt idx="0">
                  <c:v>42.92</c:v>
                </c:pt>
                <c:pt idx="1">
                  <c:v>40.98</c:v>
                </c:pt>
                <c:pt idx="2">
                  <c:v>41.6</c:v>
                </c:pt>
                <c:pt idx="3">
                  <c:v>40.67</c:v>
                </c:pt>
                <c:pt idx="4">
                  <c:v>41.04</c:v>
                </c:pt>
                <c:pt idx="5">
                  <c:v>41.39</c:v>
                </c:pt>
                <c:pt idx="6">
                  <c:v>41.02</c:v>
                </c:pt>
                <c:pt idx="7">
                  <c:v>40.78</c:v>
                </c:pt>
                <c:pt idx="8">
                  <c:v>40.86</c:v>
                </c:pt>
                <c:pt idx="9">
                  <c:v>40.71</c:v>
                </c:pt>
                <c:pt idx="10">
                  <c:v>40.840000000000003</c:v>
                </c:pt>
                <c:pt idx="11">
                  <c:v>40.82</c:v>
                </c:pt>
                <c:pt idx="12">
                  <c:v>40.82</c:v>
                </c:pt>
                <c:pt idx="13">
                  <c:v>40.58</c:v>
                </c:pt>
                <c:pt idx="14">
                  <c:v>40.950000000000003</c:v>
                </c:pt>
                <c:pt idx="15">
                  <c:v>40.99</c:v>
                </c:pt>
                <c:pt idx="16">
                  <c:v>40.909999999999997</c:v>
                </c:pt>
                <c:pt idx="17">
                  <c:v>40.98</c:v>
                </c:pt>
                <c:pt idx="18">
                  <c:v>40.68</c:v>
                </c:pt>
                <c:pt idx="19">
                  <c:v>40.74</c:v>
                </c:pt>
                <c:pt idx="20">
                  <c:v>40.6</c:v>
                </c:pt>
                <c:pt idx="21">
                  <c:v>40.909999999999997</c:v>
                </c:pt>
                <c:pt idx="22">
                  <c:v>40.799999999999997</c:v>
                </c:pt>
                <c:pt idx="23">
                  <c:v>40.869999999999997</c:v>
                </c:pt>
                <c:pt idx="24">
                  <c:v>41.7</c:v>
                </c:pt>
                <c:pt idx="25">
                  <c:v>40.98</c:v>
                </c:pt>
                <c:pt idx="26">
                  <c:v>40.56</c:v>
                </c:pt>
                <c:pt idx="27">
                  <c:v>40.590000000000003</c:v>
                </c:pt>
                <c:pt idx="28">
                  <c:v>40.72</c:v>
                </c:pt>
                <c:pt idx="29">
                  <c:v>40.96</c:v>
                </c:pt>
                <c:pt idx="30">
                  <c:v>40.53</c:v>
                </c:pt>
                <c:pt idx="31">
                  <c:v>40.81</c:v>
                </c:pt>
                <c:pt idx="32">
                  <c:v>40.94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92800"/>
        <c:axId val="106242048"/>
      </c:lineChart>
      <c:catAx>
        <c:axId val="106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242048"/>
        <c:crosses val="autoZero"/>
        <c:auto val="1"/>
        <c:lblAlgn val="ctr"/>
        <c:lblOffset val="100"/>
        <c:noMultiLvlLbl val="0"/>
      </c:catAx>
      <c:valAx>
        <c:axId val="106242048"/>
        <c:scaling>
          <c:orientation val="minMax"/>
          <c:max val="45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6092800"/>
        <c:crosses val="autoZero"/>
        <c:crossBetween val="between"/>
        <c:majorUnit val="1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'Kozak i razboiniki'!$B$20</c:f>
              <c:strCache>
                <c:ptCount val="1"/>
                <c:pt idx="0">
                  <c:v>Шендрик Влад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'Kozak i razboiniki'!$A$21:$A$85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razboiniki'!$B$21:$B$85</c:f>
              <c:numCache>
                <c:formatCode>0.00</c:formatCode>
                <c:ptCount val="65"/>
                <c:pt idx="0">
                  <c:v>41.71</c:v>
                </c:pt>
                <c:pt idx="1">
                  <c:v>40.54</c:v>
                </c:pt>
                <c:pt idx="2">
                  <c:v>40.25</c:v>
                </c:pt>
                <c:pt idx="3">
                  <c:v>40.76</c:v>
                </c:pt>
                <c:pt idx="4">
                  <c:v>40.630000000000003</c:v>
                </c:pt>
                <c:pt idx="5">
                  <c:v>40.700000000000003</c:v>
                </c:pt>
                <c:pt idx="6">
                  <c:v>40.43</c:v>
                </c:pt>
                <c:pt idx="7">
                  <c:v>40.26</c:v>
                </c:pt>
                <c:pt idx="8">
                  <c:v>40.44</c:v>
                </c:pt>
                <c:pt idx="9">
                  <c:v>40.11</c:v>
                </c:pt>
                <c:pt idx="10">
                  <c:v>41.27</c:v>
                </c:pt>
                <c:pt idx="11">
                  <c:v>40.43</c:v>
                </c:pt>
                <c:pt idx="12">
                  <c:v>41.31</c:v>
                </c:pt>
                <c:pt idx="13">
                  <c:v>40.369999999999997</c:v>
                </c:pt>
                <c:pt idx="14">
                  <c:v>40.28</c:v>
                </c:pt>
                <c:pt idx="15">
                  <c:v>40.47</c:v>
                </c:pt>
                <c:pt idx="16">
                  <c:v>40.549999999999997</c:v>
                </c:pt>
                <c:pt idx="17">
                  <c:v>40.69</c:v>
                </c:pt>
                <c:pt idx="18">
                  <c:v>40.950000000000003</c:v>
                </c:pt>
                <c:pt idx="19">
                  <c:v>40.47</c:v>
                </c:pt>
                <c:pt idx="20">
                  <c:v>40.299999999999997</c:v>
                </c:pt>
                <c:pt idx="21">
                  <c:v>40.53</c:v>
                </c:pt>
                <c:pt idx="22">
                  <c:v>41.24</c:v>
                </c:pt>
                <c:pt idx="23">
                  <c:v>40.58</c:v>
                </c:pt>
                <c:pt idx="24">
                  <c:v>40.39</c:v>
                </c:pt>
                <c:pt idx="25">
                  <c:v>40.44</c:v>
                </c:pt>
                <c:pt idx="26">
                  <c:v>40.409999999999997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'Kozak i razboiniki'!$C$20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'Kozak i razboiniki'!$A$21:$A$85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razboiniki'!$C$21:$C$85</c:f>
              <c:numCache>
                <c:formatCode>0.00</c:formatCode>
                <c:ptCount val="65"/>
                <c:pt idx="0">
                  <c:v>41.79</c:v>
                </c:pt>
                <c:pt idx="1">
                  <c:v>40.49</c:v>
                </c:pt>
                <c:pt idx="2">
                  <c:v>40.26</c:v>
                </c:pt>
                <c:pt idx="3" formatCode="General">
                  <c:v>40.22</c:v>
                </c:pt>
                <c:pt idx="4">
                  <c:v>40.200000000000003</c:v>
                </c:pt>
                <c:pt idx="5">
                  <c:v>40.07</c:v>
                </c:pt>
                <c:pt idx="6">
                  <c:v>40.08</c:v>
                </c:pt>
                <c:pt idx="7">
                  <c:v>40.28</c:v>
                </c:pt>
                <c:pt idx="8">
                  <c:v>40.19</c:v>
                </c:pt>
                <c:pt idx="9">
                  <c:v>40.25</c:v>
                </c:pt>
                <c:pt idx="10">
                  <c:v>40.049999999999997</c:v>
                </c:pt>
                <c:pt idx="11">
                  <c:v>40.049999999999997</c:v>
                </c:pt>
                <c:pt idx="12">
                  <c:v>40.340000000000003</c:v>
                </c:pt>
                <c:pt idx="13">
                  <c:v>40.07</c:v>
                </c:pt>
                <c:pt idx="14">
                  <c:v>40.270000000000003</c:v>
                </c:pt>
                <c:pt idx="15">
                  <c:v>40.17</c:v>
                </c:pt>
                <c:pt idx="16">
                  <c:v>40.049999999999997</c:v>
                </c:pt>
                <c:pt idx="17">
                  <c:v>40.11</c:v>
                </c:pt>
                <c:pt idx="18">
                  <c:v>40.299999999999997</c:v>
                </c:pt>
                <c:pt idx="19">
                  <c:v>40.090000000000003</c:v>
                </c:pt>
                <c:pt idx="20">
                  <c:v>40.049999999999997</c:v>
                </c:pt>
                <c:pt idx="21">
                  <c:v>39.97</c:v>
                </c:pt>
                <c:pt idx="22">
                  <c:v>40.14</c:v>
                </c:pt>
                <c:pt idx="23">
                  <c:v>40.31</c:v>
                </c:pt>
                <c:pt idx="24">
                  <c:v>40.07</c:v>
                </c:pt>
                <c:pt idx="25">
                  <c:v>40.25</c:v>
                </c:pt>
                <c:pt idx="26">
                  <c:v>39.880000000000003</c:v>
                </c:pt>
                <c:pt idx="27">
                  <c:v>39.89</c:v>
                </c:pt>
                <c:pt idx="28">
                  <c:v>40.07</c:v>
                </c:pt>
                <c:pt idx="29">
                  <c:v>40.369999999999997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'Kozak i razboiniki'!$D$20</c:f>
              <c:strCache>
                <c:ptCount val="1"/>
                <c:pt idx="0">
                  <c:v>Шендрик Влад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'Kozak i razboiniki'!$A$21:$A$85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razboiniki'!$D$21:$D$85</c:f>
              <c:numCache>
                <c:formatCode>0.00</c:formatCode>
                <c:ptCount val="65"/>
                <c:pt idx="0">
                  <c:v>41.21</c:v>
                </c:pt>
                <c:pt idx="1">
                  <c:v>40.44</c:v>
                </c:pt>
                <c:pt idx="2">
                  <c:v>40.49</c:v>
                </c:pt>
                <c:pt idx="3">
                  <c:v>40.61</c:v>
                </c:pt>
                <c:pt idx="4">
                  <c:v>40.6</c:v>
                </c:pt>
                <c:pt idx="5">
                  <c:v>40.630000000000003</c:v>
                </c:pt>
                <c:pt idx="6">
                  <c:v>40.97</c:v>
                </c:pt>
                <c:pt idx="7">
                  <c:v>40.29</c:v>
                </c:pt>
                <c:pt idx="8">
                  <c:v>41.13</c:v>
                </c:pt>
                <c:pt idx="9">
                  <c:v>40.93</c:v>
                </c:pt>
                <c:pt idx="10">
                  <c:v>41.33</c:v>
                </c:pt>
                <c:pt idx="11">
                  <c:v>40.26</c:v>
                </c:pt>
                <c:pt idx="12">
                  <c:v>40.49</c:v>
                </c:pt>
                <c:pt idx="13">
                  <c:v>40.93</c:v>
                </c:pt>
                <c:pt idx="14">
                  <c:v>41.25</c:v>
                </c:pt>
                <c:pt idx="15">
                  <c:v>40.340000000000003</c:v>
                </c:pt>
                <c:pt idx="16">
                  <c:v>40.270000000000003</c:v>
                </c:pt>
                <c:pt idx="17">
                  <c:v>40.17</c:v>
                </c:pt>
                <c:pt idx="18">
                  <c:v>40.19</c:v>
                </c:pt>
                <c:pt idx="19">
                  <c:v>40.200000000000003</c:v>
                </c:pt>
                <c:pt idx="20">
                  <c:v>40.46</c:v>
                </c:pt>
                <c:pt idx="21">
                  <c:v>39.96</c:v>
                </c:pt>
                <c:pt idx="22">
                  <c:v>40.22</c:v>
                </c:pt>
                <c:pt idx="23">
                  <c:v>40.200000000000003</c:v>
                </c:pt>
                <c:pt idx="24">
                  <c:v>40.25</c:v>
                </c:pt>
                <c:pt idx="25">
                  <c:v>40.26</c:v>
                </c:pt>
                <c:pt idx="26">
                  <c:v>40.25</c:v>
                </c:pt>
                <c:pt idx="27">
                  <c:v>40.28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'Kozak i razboiniki'!$E$20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'Kozak i razboiniki'!$A$21:$A$85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razboiniki'!$E$21:$E$85</c:f>
              <c:numCache>
                <c:formatCode>0.00</c:formatCode>
                <c:ptCount val="65"/>
                <c:pt idx="0">
                  <c:v>41.69</c:v>
                </c:pt>
                <c:pt idx="1">
                  <c:v>40.81</c:v>
                </c:pt>
                <c:pt idx="2">
                  <c:v>40.68</c:v>
                </c:pt>
                <c:pt idx="3">
                  <c:v>40.4</c:v>
                </c:pt>
                <c:pt idx="4">
                  <c:v>40.090000000000003</c:v>
                </c:pt>
                <c:pt idx="5">
                  <c:v>40.07</c:v>
                </c:pt>
                <c:pt idx="6">
                  <c:v>40.200000000000003</c:v>
                </c:pt>
                <c:pt idx="7">
                  <c:v>40.11</c:v>
                </c:pt>
                <c:pt idx="8">
                  <c:v>40.19</c:v>
                </c:pt>
                <c:pt idx="9">
                  <c:v>40.98</c:v>
                </c:pt>
                <c:pt idx="10">
                  <c:v>40.15</c:v>
                </c:pt>
                <c:pt idx="11">
                  <c:v>40.21</c:v>
                </c:pt>
                <c:pt idx="12">
                  <c:v>40.15</c:v>
                </c:pt>
                <c:pt idx="13">
                  <c:v>40.369999999999997</c:v>
                </c:pt>
                <c:pt idx="14">
                  <c:v>40.08</c:v>
                </c:pt>
                <c:pt idx="15">
                  <c:v>40.049999999999997</c:v>
                </c:pt>
                <c:pt idx="16">
                  <c:v>40.01</c:v>
                </c:pt>
                <c:pt idx="17">
                  <c:v>39.86</c:v>
                </c:pt>
                <c:pt idx="18">
                  <c:v>39.979999999999997</c:v>
                </c:pt>
                <c:pt idx="19">
                  <c:v>40.17</c:v>
                </c:pt>
                <c:pt idx="20">
                  <c:v>40.01</c:v>
                </c:pt>
                <c:pt idx="21">
                  <c:v>40.119999999999997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'Kozak i razboiniki'!$F$20</c:f>
              <c:strCache>
                <c:ptCount val="1"/>
                <c:pt idx="0">
                  <c:v>Шендрик Влад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'Kozak i razboiniki'!$A$21:$A$85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razboiniki'!$F$21:$F$85</c:f>
              <c:numCache>
                <c:formatCode>0.00</c:formatCode>
                <c:ptCount val="65"/>
                <c:pt idx="0">
                  <c:v>41.41</c:v>
                </c:pt>
                <c:pt idx="1">
                  <c:v>40.520000000000003</c:v>
                </c:pt>
                <c:pt idx="2">
                  <c:v>40.17</c:v>
                </c:pt>
                <c:pt idx="3">
                  <c:v>40.380000000000003</c:v>
                </c:pt>
                <c:pt idx="4">
                  <c:v>40.42</c:v>
                </c:pt>
                <c:pt idx="5">
                  <c:v>40.31</c:v>
                </c:pt>
                <c:pt idx="6">
                  <c:v>40.4</c:v>
                </c:pt>
                <c:pt idx="7">
                  <c:v>40.06</c:v>
                </c:pt>
                <c:pt idx="8">
                  <c:v>40.33</c:v>
                </c:pt>
                <c:pt idx="9">
                  <c:v>40.32</c:v>
                </c:pt>
                <c:pt idx="10">
                  <c:v>40.26</c:v>
                </c:pt>
                <c:pt idx="11">
                  <c:v>40.03</c:v>
                </c:pt>
                <c:pt idx="12">
                  <c:v>40.049999999999997</c:v>
                </c:pt>
                <c:pt idx="13">
                  <c:v>40.35</c:v>
                </c:pt>
                <c:pt idx="14">
                  <c:v>40.65</c:v>
                </c:pt>
                <c:pt idx="15">
                  <c:v>40.19</c:v>
                </c:pt>
                <c:pt idx="16">
                  <c:v>40.03</c:v>
                </c:pt>
                <c:pt idx="17">
                  <c:v>40.26</c:v>
                </c:pt>
                <c:pt idx="18">
                  <c:v>40.26</c:v>
                </c:pt>
                <c:pt idx="19">
                  <c:v>40.18</c:v>
                </c:pt>
                <c:pt idx="20">
                  <c:v>40.39</c:v>
                </c:pt>
                <c:pt idx="21">
                  <c:v>40.36</c:v>
                </c:pt>
                <c:pt idx="22">
                  <c:v>40.270000000000003</c:v>
                </c:pt>
                <c:pt idx="23" formatCode="General">
                  <c:v>44.57</c:v>
                </c:pt>
                <c:pt idx="24" formatCode="General">
                  <c:v>40.549999999999997</c:v>
                </c:pt>
                <c:pt idx="25" formatCode="General">
                  <c:v>41.09</c:v>
                </c:pt>
                <c:pt idx="26" formatCode="General">
                  <c:v>40.340000000000003</c:v>
                </c:pt>
                <c:pt idx="27" formatCode="General">
                  <c:v>40.4</c:v>
                </c:pt>
                <c:pt idx="28" formatCode="General">
                  <c:v>42.54</c:v>
                </c:pt>
                <c:pt idx="29" formatCode="General">
                  <c:v>41.38</c:v>
                </c:pt>
                <c:pt idx="30" formatCode="General">
                  <c:v>40.08</c:v>
                </c:pt>
                <c:pt idx="31" formatCode="General">
                  <c:v>40.090000000000003</c:v>
                </c:pt>
                <c:pt idx="32" formatCode="General">
                  <c:v>39.97</c:v>
                </c:pt>
                <c:pt idx="33">
                  <c:v>40.479999999999997</c:v>
                </c:pt>
                <c:pt idx="34">
                  <c:v>40.29</c:v>
                </c:pt>
                <c:pt idx="35">
                  <c:v>40.21</c:v>
                </c:pt>
                <c:pt idx="36">
                  <c:v>40.08</c:v>
                </c:pt>
                <c:pt idx="37">
                  <c:v>40.26</c:v>
                </c:pt>
                <c:pt idx="38">
                  <c:v>40.14</c:v>
                </c:pt>
                <c:pt idx="39">
                  <c:v>40.049999999999997</c:v>
                </c:pt>
                <c:pt idx="40">
                  <c:v>40.1</c:v>
                </c:pt>
                <c:pt idx="41">
                  <c:v>40.11</c:v>
                </c:pt>
                <c:pt idx="42">
                  <c:v>40.29</c:v>
                </c:pt>
                <c:pt idx="43">
                  <c:v>40.28</c:v>
                </c:pt>
                <c:pt idx="44">
                  <c:v>40.04</c:v>
                </c:pt>
                <c:pt idx="45">
                  <c:v>40.24</c:v>
                </c:pt>
                <c:pt idx="46">
                  <c:v>40.049999999999997</c:v>
                </c:pt>
                <c:pt idx="47">
                  <c:v>40.15</c:v>
                </c:pt>
                <c:pt idx="48">
                  <c:v>40.03</c:v>
                </c:pt>
                <c:pt idx="49">
                  <c:v>40.159999999999997</c:v>
                </c:pt>
                <c:pt idx="50">
                  <c:v>40.04</c:v>
                </c:pt>
                <c:pt idx="51">
                  <c:v>40.159999999999997</c:v>
                </c:pt>
                <c:pt idx="52">
                  <c:v>40.47</c:v>
                </c:pt>
                <c:pt idx="53">
                  <c:v>40.380000000000003</c:v>
                </c:pt>
                <c:pt idx="54">
                  <c:v>40.36</c:v>
                </c:pt>
                <c:pt idx="55">
                  <c:v>40.31</c:v>
                </c:pt>
                <c:pt idx="56">
                  <c:v>40.18</c:v>
                </c:pt>
                <c:pt idx="57">
                  <c:v>40.51</c:v>
                </c:pt>
                <c:pt idx="58">
                  <c:v>40.24</c:v>
                </c:pt>
                <c:pt idx="59">
                  <c:v>40.69</c:v>
                </c:pt>
                <c:pt idx="60">
                  <c:v>40.4</c:v>
                </c:pt>
                <c:pt idx="61">
                  <c:v>40.24</c:v>
                </c:pt>
                <c:pt idx="62">
                  <c:v>40.01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'Kozak i razboiniki'!$G$20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'Kozak i razboiniki'!$A$21:$A$85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razboiniki'!$G$21:$G$85</c:f>
              <c:numCache>
                <c:formatCode>0.00</c:formatCode>
                <c:ptCount val="65"/>
                <c:pt idx="0">
                  <c:v>41.49</c:v>
                </c:pt>
                <c:pt idx="1">
                  <c:v>40.549999999999997</c:v>
                </c:pt>
                <c:pt idx="2">
                  <c:v>40.14</c:v>
                </c:pt>
                <c:pt idx="3">
                  <c:v>40.1</c:v>
                </c:pt>
                <c:pt idx="4">
                  <c:v>40.369999999999997</c:v>
                </c:pt>
                <c:pt idx="5">
                  <c:v>40.380000000000003</c:v>
                </c:pt>
                <c:pt idx="6">
                  <c:v>40.21</c:v>
                </c:pt>
                <c:pt idx="7">
                  <c:v>40.340000000000003</c:v>
                </c:pt>
                <c:pt idx="8">
                  <c:v>40.25</c:v>
                </c:pt>
                <c:pt idx="9">
                  <c:v>40.200000000000003</c:v>
                </c:pt>
                <c:pt idx="10">
                  <c:v>40.28</c:v>
                </c:pt>
                <c:pt idx="11">
                  <c:v>40.520000000000003</c:v>
                </c:pt>
                <c:pt idx="12">
                  <c:v>40.26</c:v>
                </c:pt>
                <c:pt idx="13">
                  <c:v>40.33</c:v>
                </c:pt>
                <c:pt idx="14">
                  <c:v>40.270000000000003</c:v>
                </c:pt>
                <c:pt idx="15">
                  <c:v>40.22</c:v>
                </c:pt>
                <c:pt idx="16">
                  <c:v>40.19</c:v>
                </c:pt>
                <c:pt idx="17">
                  <c:v>40.28</c:v>
                </c:pt>
                <c:pt idx="18">
                  <c:v>40.200000000000003</c:v>
                </c:pt>
                <c:pt idx="19">
                  <c:v>40.19</c:v>
                </c:pt>
                <c:pt idx="20">
                  <c:v>40.44</c:v>
                </c:pt>
                <c:pt idx="21">
                  <c:v>40.15</c:v>
                </c:pt>
                <c:pt idx="22">
                  <c:v>40.89</c:v>
                </c:pt>
                <c:pt idx="23">
                  <c:v>40.159999999999997</c:v>
                </c:pt>
                <c:pt idx="24">
                  <c:v>40.43</c:v>
                </c:pt>
                <c:pt idx="25">
                  <c:v>40.200000000000003</c:v>
                </c:pt>
                <c:pt idx="26">
                  <c:v>40.28</c:v>
                </c:pt>
                <c:pt idx="27">
                  <c:v>39.99</c:v>
                </c:pt>
                <c:pt idx="28">
                  <c:v>40.36</c:v>
                </c:pt>
                <c:pt idx="29">
                  <c:v>40.18</c:v>
                </c:pt>
                <c:pt idx="30">
                  <c:v>40.33</c:v>
                </c:pt>
                <c:pt idx="31">
                  <c:v>40.15</c:v>
                </c:pt>
                <c:pt idx="32">
                  <c:v>40.380000000000003</c:v>
                </c:pt>
                <c:pt idx="33">
                  <c:v>40.28</c:v>
                </c:pt>
                <c:pt idx="34">
                  <c:v>40.33</c:v>
                </c:pt>
                <c:pt idx="35">
                  <c:v>40.32</c:v>
                </c:pt>
                <c:pt idx="36">
                  <c:v>40.4</c:v>
                </c:pt>
                <c:pt idx="37">
                  <c:v>40.18</c:v>
                </c:pt>
                <c:pt idx="38">
                  <c:v>40.03</c:v>
                </c:pt>
                <c:pt idx="39">
                  <c:v>40.119999999999997</c:v>
                </c:pt>
                <c:pt idx="40">
                  <c:v>40.200000000000003</c:v>
                </c:pt>
                <c:pt idx="41">
                  <c:v>40.270000000000003</c:v>
                </c:pt>
                <c:pt idx="42">
                  <c:v>40.15</c:v>
                </c:pt>
                <c:pt idx="43">
                  <c:v>40.380000000000003</c:v>
                </c:pt>
                <c:pt idx="44">
                  <c:v>40.21</c:v>
                </c:pt>
                <c:pt idx="45">
                  <c:v>40.119999999999997</c:v>
                </c:pt>
                <c:pt idx="46">
                  <c:v>40.01</c:v>
                </c:pt>
                <c:pt idx="47">
                  <c:v>44.09</c:v>
                </c:pt>
                <c:pt idx="48">
                  <c:v>40.22</c:v>
                </c:pt>
                <c:pt idx="49">
                  <c:v>40.409999999999997</c:v>
                </c:pt>
                <c:pt idx="50">
                  <c:v>40.159999999999997</c:v>
                </c:pt>
                <c:pt idx="51">
                  <c:v>40.33</c:v>
                </c:pt>
                <c:pt idx="52">
                  <c:v>40.200000000000003</c:v>
                </c:pt>
                <c:pt idx="53">
                  <c:v>40.200000000000003</c:v>
                </c:pt>
                <c:pt idx="54">
                  <c:v>40.65</c:v>
                </c:pt>
                <c:pt idx="55">
                  <c:v>40.36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'Kozak i razboiniki'!$H$20</c:f>
              <c:strCache>
                <c:ptCount val="1"/>
                <c:pt idx="0">
                  <c:v>Манило Денис</c:v>
                </c:pt>
              </c:strCache>
            </c:strRef>
          </c:tx>
          <c:marker>
            <c:symbol val="none"/>
          </c:marker>
          <c:cat>
            <c:numRef>
              <c:f>'Kozak i razboiniki'!$A$21:$A$85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razboiniki'!$H$21:$H$85</c:f>
              <c:numCache>
                <c:formatCode>General</c:formatCode>
                <c:ptCount val="65"/>
                <c:pt idx="0">
                  <c:v>41.75</c:v>
                </c:pt>
                <c:pt idx="1">
                  <c:v>40.79</c:v>
                </c:pt>
                <c:pt idx="2">
                  <c:v>40.56</c:v>
                </c:pt>
                <c:pt idx="3">
                  <c:v>40.340000000000003</c:v>
                </c:pt>
                <c:pt idx="4">
                  <c:v>40.68</c:v>
                </c:pt>
                <c:pt idx="5">
                  <c:v>40.32</c:v>
                </c:pt>
                <c:pt idx="6">
                  <c:v>40.590000000000003</c:v>
                </c:pt>
                <c:pt idx="7">
                  <c:v>40.31</c:v>
                </c:pt>
                <c:pt idx="8">
                  <c:v>40.28</c:v>
                </c:pt>
                <c:pt idx="9">
                  <c:v>40.369999999999997</c:v>
                </c:pt>
                <c:pt idx="10">
                  <c:v>40.46</c:v>
                </c:pt>
                <c:pt idx="11">
                  <c:v>40.43</c:v>
                </c:pt>
                <c:pt idx="12">
                  <c:v>40.22</c:v>
                </c:pt>
                <c:pt idx="13">
                  <c:v>40.630000000000003</c:v>
                </c:pt>
                <c:pt idx="14">
                  <c:v>40.4</c:v>
                </c:pt>
                <c:pt idx="15">
                  <c:v>40.31</c:v>
                </c:pt>
                <c:pt idx="16">
                  <c:v>40.42</c:v>
                </c:pt>
                <c:pt idx="17">
                  <c:v>40.409999999999997</c:v>
                </c:pt>
                <c:pt idx="18">
                  <c:v>40.369999999999997</c:v>
                </c:pt>
                <c:pt idx="19">
                  <c:v>40.549999999999997</c:v>
                </c:pt>
                <c:pt idx="20">
                  <c:v>40.19</c:v>
                </c:pt>
                <c:pt idx="21">
                  <c:v>40.35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29568"/>
        <c:axId val="105631104"/>
      </c:lineChart>
      <c:catAx>
        <c:axId val="1056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631104"/>
        <c:crosses val="autoZero"/>
        <c:auto val="1"/>
        <c:lblAlgn val="ctr"/>
        <c:lblOffset val="100"/>
        <c:noMultiLvlLbl val="0"/>
      </c:catAx>
      <c:valAx>
        <c:axId val="105631104"/>
        <c:scaling>
          <c:orientation val="minMax"/>
          <c:max val="43.5"/>
          <c:min val="39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5629568"/>
        <c:crosses val="autoZero"/>
        <c:crossBetween val="between"/>
        <c:majorUnit val="1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NSJ!$B$19</c:f>
              <c:strCache>
                <c:ptCount val="1"/>
                <c:pt idx="0">
                  <c:v>Петренко Влад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NSJ!$A$20:$A$83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NSJ!$B$20:$B$83</c:f>
              <c:numCache>
                <c:formatCode>0.00</c:formatCode>
                <c:ptCount val="64"/>
                <c:pt idx="0">
                  <c:v>42.05</c:v>
                </c:pt>
                <c:pt idx="1">
                  <c:v>41.09</c:v>
                </c:pt>
                <c:pt idx="2">
                  <c:v>40.770000000000003</c:v>
                </c:pt>
                <c:pt idx="3">
                  <c:v>41.07</c:v>
                </c:pt>
                <c:pt idx="4">
                  <c:v>41.27</c:v>
                </c:pt>
                <c:pt idx="5">
                  <c:v>40.93</c:v>
                </c:pt>
                <c:pt idx="6">
                  <c:v>40.79</c:v>
                </c:pt>
                <c:pt idx="7">
                  <c:v>40.99</c:v>
                </c:pt>
                <c:pt idx="8">
                  <c:v>40.76</c:v>
                </c:pt>
                <c:pt idx="9">
                  <c:v>41.39</c:v>
                </c:pt>
                <c:pt idx="10">
                  <c:v>40.840000000000003</c:v>
                </c:pt>
                <c:pt idx="11">
                  <c:v>41.09</c:v>
                </c:pt>
                <c:pt idx="12">
                  <c:v>41.05</c:v>
                </c:pt>
                <c:pt idx="13">
                  <c:v>41.09</c:v>
                </c:pt>
                <c:pt idx="14">
                  <c:v>41.2</c:v>
                </c:pt>
                <c:pt idx="15">
                  <c:v>41.09</c:v>
                </c:pt>
                <c:pt idx="16">
                  <c:v>41.21</c:v>
                </c:pt>
                <c:pt idx="17">
                  <c:v>40.96</c:v>
                </c:pt>
                <c:pt idx="18">
                  <c:v>41.02</c:v>
                </c:pt>
                <c:pt idx="19">
                  <c:v>41.21</c:v>
                </c:pt>
                <c:pt idx="20">
                  <c:v>41.21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NSJ!$C$19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NSJ!$A$20:$A$83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NSJ!$C$20:$C$83</c:f>
              <c:numCache>
                <c:formatCode>0.00</c:formatCode>
                <c:ptCount val="64"/>
                <c:pt idx="0">
                  <c:v>41.41</c:v>
                </c:pt>
                <c:pt idx="1">
                  <c:v>40.700000000000003</c:v>
                </c:pt>
                <c:pt idx="2">
                  <c:v>40.83</c:v>
                </c:pt>
                <c:pt idx="3">
                  <c:v>40.840000000000003</c:v>
                </c:pt>
                <c:pt idx="4">
                  <c:v>40.58</c:v>
                </c:pt>
                <c:pt idx="5">
                  <c:v>40.630000000000003</c:v>
                </c:pt>
                <c:pt idx="6">
                  <c:v>40.32</c:v>
                </c:pt>
                <c:pt idx="7">
                  <c:v>40.58</c:v>
                </c:pt>
                <c:pt idx="8">
                  <c:v>40.78</c:v>
                </c:pt>
                <c:pt idx="9">
                  <c:v>41.99</c:v>
                </c:pt>
                <c:pt idx="10">
                  <c:v>41.53</c:v>
                </c:pt>
                <c:pt idx="11">
                  <c:v>40.65</c:v>
                </c:pt>
                <c:pt idx="12">
                  <c:v>40.42</c:v>
                </c:pt>
                <c:pt idx="13">
                  <c:v>40.6</c:v>
                </c:pt>
                <c:pt idx="14">
                  <c:v>40.409999999999997</c:v>
                </c:pt>
                <c:pt idx="15">
                  <c:v>40.340000000000003</c:v>
                </c:pt>
                <c:pt idx="16">
                  <c:v>40.33</c:v>
                </c:pt>
                <c:pt idx="17">
                  <c:v>40.47</c:v>
                </c:pt>
                <c:pt idx="18">
                  <c:v>40.57</c:v>
                </c:pt>
                <c:pt idx="19">
                  <c:v>41.75</c:v>
                </c:pt>
                <c:pt idx="20">
                  <c:v>40.19</c:v>
                </c:pt>
                <c:pt idx="21">
                  <c:v>40.53</c:v>
                </c:pt>
                <c:pt idx="22">
                  <c:v>41</c:v>
                </c:pt>
                <c:pt idx="23">
                  <c:v>40.75</c:v>
                </c:pt>
                <c:pt idx="24">
                  <c:v>40.630000000000003</c:v>
                </c:pt>
                <c:pt idx="25">
                  <c:v>40.299999999999997</c:v>
                </c:pt>
                <c:pt idx="26">
                  <c:v>40.28</c:v>
                </c:pt>
                <c:pt idx="27">
                  <c:v>40.619999999999997</c:v>
                </c:pt>
                <c:pt idx="28">
                  <c:v>40.119999999999997</c:v>
                </c:pt>
                <c:pt idx="29">
                  <c:v>40.71</c:v>
                </c:pt>
                <c:pt idx="30">
                  <c:v>40.65</c:v>
                </c:pt>
                <c:pt idx="31">
                  <c:v>40.549999999999997</c:v>
                </c:pt>
                <c:pt idx="32">
                  <c:v>40.49</c:v>
                </c:pt>
                <c:pt idx="33">
                  <c:v>40.64</c:v>
                </c:pt>
                <c:pt idx="34">
                  <c:v>40.47</c:v>
                </c:pt>
                <c:pt idx="35">
                  <c:v>40.49</c:v>
                </c:pt>
                <c:pt idx="36">
                  <c:v>41.33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NSJ!$D$19</c:f>
              <c:strCache>
                <c:ptCount val="1"/>
                <c:pt idx="0">
                  <c:v>Петренко Влад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NSJ!$A$20:$A$83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NSJ!$D$20:$D$83</c:f>
              <c:numCache>
                <c:formatCode>0.00</c:formatCode>
                <c:ptCount val="64"/>
                <c:pt idx="0">
                  <c:v>42.11</c:v>
                </c:pt>
                <c:pt idx="1">
                  <c:v>40.97</c:v>
                </c:pt>
                <c:pt idx="2">
                  <c:v>41.01</c:v>
                </c:pt>
                <c:pt idx="3">
                  <c:v>41.4</c:v>
                </c:pt>
                <c:pt idx="4">
                  <c:v>40.92</c:v>
                </c:pt>
                <c:pt idx="5">
                  <c:v>40.659999999999997</c:v>
                </c:pt>
                <c:pt idx="6">
                  <c:v>41.66</c:v>
                </c:pt>
                <c:pt idx="7">
                  <c:v>40.58</c:v>
                </c:pt>
                <c:pt idx="8">
                  <c:v>40.549999999999997</c:v>
                </c:pt>
                <c:pt idx="9">
                  <c:v>40.96</c:v>
                </c:pt>
                <c:pt idx="10">
                  <c:v>41.31</c:v>
                </c:pt>
                <c:pt idx="11">
                  <c:v>40.74</c:v>
                </c:pt>
                <c:pt idx="12">
                  <c:v>40.659999999999997</c:v>
                </c:pt>
                <c:pt idx="13">
                  <c:v>40.880000000000003</c:v>
                </c:pt>
                <c:pt idx="14">
                  <c:v>40.840000000000003</c:v>
                </c:pt>
                <c:pt idx="15">
                  <c:v>40.65</c:v>
                </c:pt>
                <c:pt idx="16">
                  <c:v>40.86</c:v>
                </c:pt>
                <c:pt idx="17">
                  <c:v>40.700000000000003</c:v>
                </c:pt>
                <c:pt idx="18">
                  <c:v>40.64</c:v>
                </c:pt>
                <c:pt idx="19">
                  <c:v>40.57</c:v>
                </c:pt>
                <c:pt idx="20">
                  <c:v>40.58</c:v>
                </c:pt>
                <c:pt idx="21">
                  <c:v>41.01</c:v>
                </c:pt>
                <c:pt idx="22">
                  <c:v>40.9</c:v>
                </c:pt>
                <c:pt idx="23">
                  <c:v>41.65</c:v>
                </c:pt>
                <c:pt idx="24">
                  <c:v>40.799999999999997</c:v>
                </c:pt>
                <c:pt idx="25">
                  <c:v>40.6</c:v>
                </c:pt>
                <c:pt idx="26">
                  <c:v>40.619999999999997</c:v>
                </c:pt>
                <c:pt idx="27">
                  <c:v>40.58</c:v>
                </c:pt>
                <c:pt idx="28">
                  <c:v>40.76</c:v>
                </c:pt>
                <c:pt idx="29">
                  <c:v>40.78</c:v>
                </c:pt>
                <c:pt idx="30">
                  <c:v>41.16</c:v>
                </c:pt>
                <c:pt idx="31">
                  <c:v>41.01</c:v>
                </c:pt>
                <c:pt idx="32">
                  <c:v>40.700000000000003</c:v>
                </c:pt>
                <c:pt idx="33">
                  <c:v>40.81</c:v>
                </c:pt>
                <c:pt idx="34">
                  <c:v>40.799999999999997</c:v>
                </c:pt>
                <c:pt idx="35">
                  <c:v>41.09</c:v>
                </c:pt>
                <c:pt idx="36">
                  <c:v>40.99</c:v>
                </c:pt>
                <c:pt idx="37">
                  <c:v>40.659999999999997</c:v>
                </c:pt>
                <c:pt idx="38">
                  <c:v>40.630000000000003</c:v>
                </c:pt>
                <c:pt idx="39">
                  <c:v>40.590000000000003</c:v>
                </c:pt>
                <c:pt idx="40">
                  <c:v>41.64</c:v>
                </c:pt>
                <c:pt idx="41">
                  <c:v>40.67</c:v>
                </c:pt>
                <c:pt idx="42">
                  <c:v>40.35</c:v>
                </c:pt>
                <c:pt idx="43">
                  <c:v>40.9</c:v>
                </c:pt>
                <c:pt idx="44">
                  <c:v>40.68</c:v>
                </c:pt>
                <c:pt idx="45">
                  <c:v>40.840000000000003</c:v>
                </c:pt>
                <c:pt idx="46">
                  <c:v>40.770000000000003</c:v>
                </c:pt>
                <c:pt idx="47">
                  <c:v>40.799999999999997</c:v>
                </c:pt>
                <c:pt idx="48">
                  <c:v>40.729999999999997</c:v>
                </c:pt>
                <c:pt idx="49">
                  <c:v>40.380000000000003</c:v>
                </c:pt>
                <c:pt idx="50">
                  <c:v>40.9</c:v>
                </c:pt>
                <c:pt idx="51">
                  <c:v>40.840000000000003</c:v>
                </c:pt>
                <c:pt idx="52">
                  <c:v>41.02</c:v>
                </c:pt>
                <c:pt idx="53">
                  <c:v>40.97</c:v>
                </c:pt>
                <c:pt idx="54">
                  <c:v>41.38</c:v>
                </c:pt>
                <c:pt idx="55">
                  <c:v>40.53</c:v>
                </c:pt>
                <c:pt idx="56">
                  <c:v>40.700000000000003</c:v>
                </c:pt>
                <c:pt idx="57">
                  <c:v>41.6</c:v>
                </c:pt>
                <c:pt idx="58">
                  <c:v>40.9</c:v>
                </c:pt>
                <c:pt idx="59">
                  <c:v>41.07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NSJ!$E$19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NSJ!$A$20:$A$83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NSJ!$E$20:$E$83</c:f>
              <c:numCache>
                <c:formatCode>0.00</c:formatCode>
                <c:ptCount val="64"/>
                <c:pt idx="0">
                  <c:v>41.33</c:v>
                </c:pt>
                <c:pt idx="1">
                  <c:v>40.64</c:v>
                </c:pt>
                <c:pt idx="2">
                  <c:v>41</c:v>
                </c:pt>
                <c:pt idx="3">
                  <c:v>40.99</c:v>
                </c:pt>
                <c:pt idx="4">
                  <c:v>41.6</c:v>
                </c:pt>
                <c:pt idx="5">
                  <c:v>41.39</c:v>
                </c:pt>
                <c:pt idx="6">
                  <c:v>40.590000000000003</c:v>
                </c:pt>
                <c:pt idx="7">
                  <c:v>41.46</c:v>
                </c:pt>
                <c:pt idx="8">
                  <c:v>40.950000000000003</c:v>
                </c:pt>
                <c:pt idx="9">
                  <c:v>40.44</c:v>
                </c:pt>
                <c:pt idx="10">
                  <c:v>40.950000000000003</c:v>
                </c:pt>
                <c:pt idx="11">
                  <c:v>41.14</c:v>
                </c:pt>
                <c:pt idx="12">
                  <c:v>41.14</c:v>
                </c:pt>
                <c:pt idx="13">
                  <c:v>40.69</c:v>
                </c:pt>
                <c:pt idx="14">
                  <c:v>42.41</c:v>
                </c:pt>
                <c:pt idx="15">
                  <c:v>41.66</c:v>
                </c:pt>
                <c:pt idx="16">
                  <c:v>40.98</c:v>
                </c:pt>
                <c:pt idx="17">
                  <c:v>40.67</c:v>
                </c:pt>
                <c:pt idx="18">
                  <c:v>41.65</c:v>
                </c:pt>
                <c:pt idx="19">
                  <c:v>40.46</c:v>
                </c:pt>
                <c:pt idx="20">
                  <c:v>41.14</c:v>
                </c:pt>
                <c:pt idx="21">
                  <c:v>41.23</c:v>
                </c:pt>
                <c:pt idx="22">
                  <c:v>41.08</c:v>
                </c:pt>
                <c:pt idx="23">
                  <c:v>41.36</c:v>
                </c:pt>
                <c:pt idx="24">
                  <c:v>40.619999999999997</c:v>
                </c:pt>
                <c:pt idx="25">
                  <c:v>40.68</c:v>
                </c:pt>
                <c:pt idx="26">
                  <c:v>40.92</c:v>
                </c:pt>
                <c:pt idx="27">
                  <c:v>41.37</c:v>
                </c:pt>
                <c:pt idx="28">
                  <c:v>41.81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NSJ!$F$19</c:f>
              <c:strCache>
                <c:ptCount val="1"/>
                <c:pt idx="0">
                  <c:v>Петренко Влад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NSJ!$A$20:$A$83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NSJ!$F$20:$F$83</c:f>
              <c:numCache>
                <c:formatCode>0.00</c:formatCode>
                <c:ptCount val="64"/>
                <c:pt idx="0">
                  <c:v>41.75</c:v>
                </c:pt>
                <c:pt idx="1">
                  <c:v>41.19</c:v>
                </c:pt>
                <c:pt idx="2">
                  <c:v>40.86</c:v>
                </c:pt>
                <c:pt idx="3">
                  <c:v>40.770000000000003</c:v>
                </c:pt>
                <c:pt idx="4">
                  <c:v>41.04</c:v>
                </c:pt>
                <c:pt idx="5">
                  <c:v>40.79</c:v>
                </c:pt>
                <c:pt idx="6">
                  <c:v>40.76</c:v>
                </c:pt>
                <c:pt idx="7">
                  <c:v>40.799999999999997</c:v>
                </c:pt>
                <c:pt idx="8">
                  <c:v>40.6</c:v>
                </c:pt>
                <c:pt idx="9" formatCode="General">
                  <c:v>40.770000000000003</c:v>
                </c:pt>
                <c:pt idx="10">
                  <c:v>40.61</c:v>
                </c:pt>
                <c:pt idx="11">
                  <c:v>41.31</c:v>
                </c:pt>
                <c:pt idx="12">
                  <c:v>40.6</c:v>
                </c:pt>
                <c:pt idx="13">
                  <c:v>40.79</c:v>
                </c:pt>
                <c:pt idx="14">
                  <c:v>40.880000000000003</c:v>
                </c:pt>
                <c:pt idx="15">
                  <c:v>40.659999999999997</c:v>
                </c:pt>
                <c:pt idx="16">
                  <c:v>40.700000000000003</c:v>
                </c:pt>
                <c:pt idx="17">
                  <c:v>40.770000000000003</c:v>
                </c:pt>
                <c:pt idx="18">
                  <c:v>40.770000000000003</c:v>
                </c:pt>
                <c:pt idx="19">
                  <c:v>40.58</c:v>
                </c:pt>
                <c:pt idx="20">
                  <c:v>40.619999999999997</c:v>
                </c:pt>
                <c:pt idx="21">
                  <c:v>40.56</c:v>
                </c:pt>
                <c:pt idx="22">
                  <c:v>40.82</c:v>
                </c:pt>
                <c:pt idx="23">
                  <c:v>40.700000000000003</c:v>
                </c:pt>
                <c:pt idx="24">
                  <c:v>40.86</c:v>
                </c:pt>
                <c:pt idx="25">
                  <c:v>40.82</c:v>
                </c:pt>
                <c:pt idx="26">
                  <c:v>40.799999999999997</c:v>
                </c:pt>
                <c:pt idx="27">
                  <c:v>40.700000000000003</c:v>
                </c:pt>
                <c:pt idx="28">
                  <c:v>40.72</c:v>
                </c:pt>
                <c:pt idx="29">
                  <c:v>40.909999999999997</c:v>
                </c:pt>
                <c:pt idx="30">
                  <c:v>40.909999999999997</c:v>
                </c:pt>
                <c:pt idx="31">
                  <c:v>40.83</c:v>
                </c:pt>
                <c:pt idx="32">
                  <c:v>40.92</c:v>
                </c:pt>
                <c:pt idx="33">
                  <c:v>41.77</c:v>
                </c:pt>
                <c:pt idx="34">
                  <c:v>41.61</c:v>
                </c:pt>
                <c:pt idx="35">
                  <c:v>40.74</c:v>
                </c:pt>
                <c:pt idx="36">
                  <c:v>40.9</c:v>
                </c:pt>
                <c:pt idx="37">
                  <c:v>40.770000000000003</c:v>
                </c:pt>
                <c:pt idx="38">
                  <c:v>41.26</c:v>
                </c:pt>
                <c:pt idx="39">
                  <c:v>41.16</c:v>
                </c:pt>
                <c:pt idx="40">
                  <c:v>40.69</c:v>
                </c:pt>
                <c:pt idx="41">
                  <c:v>41.24</c:v>
                </c:pt>
                <c:pt idx="42">
                  <c:v>41.62</c:v>
                </c:pt>
                <c:pt idx="43">
                  <c:v>40.64</c:v>
                </c:pt>
                <c:pt idx="44">
                  <c:v>40.72</c:v>
                </c:pt>
                <c:pt idx="45">
                  <c:v>40.89</c:v>
                </c:pt>
                <c:pt idx="46">
                  <c:v>41.77</c:v>
                </c:pt>
                <c:pt idx="47">
                  <c:v>41.09</c:v>
                </c:pt>
                <c:pt idx="48">
                  <c:v>41.11</c:v>
                </c:pt>
                <c:pt idx="49">
                  <c:v>40.72</c:v>
                </c:pt>
                <c:pt idx="50">
                  <c:v>40.590000000000003</c:v>
                </c:pt>
                <c:pt idx="51">
                  <c:v>40.72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NSJ!$G$19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NSJ!$A$20:$A$83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NSJ!$G$20:$G$83</c:f>
              <c:numCache>
                <c:formatCode>0.00</c:formatCode>
                <c:ptCount val="64"/>
                <c:pt idx="0">
                  <c:v>41.87</c:v>
                </c:pt>
                <c:pt idx="1">
                  <c:v>41.73</c:v>
                </c:pt>
                <c:pt idx="2">
                  <c:v>41.22</c:v>
                </c:pt>
                <c:pt idx="3">
                  <c:v>42.49</c:v>
                </c:pt>
                <c:pt idx="4">
                  <c:v>41.84</c:v>
                </c:pt>
                <c:pt idx="5">
                  <c:v>41.06</c:v>
                </c:pt>
                <c:pt idx="6">
                  <c:v>41.31</c:v>
                </c:pt>
                <c:pt idx="7">
                  <c:v>41.54</c:v>
                </c:pt>
                <c:pt idx="8">
                  <c:v>41.7</c:v>
                </c:pt>
                <c:pt idx="9">
                  <c:v>41.58</c:v>
                </c:pt>
                <c:pt idx="10">
                  <c:v>41.56</c:v>
                </c:pt>
                <c:pt idx="11">
                  <c:v>41.84</c:v>
                </c:pt>
                <c:pt idx="12">
                  <c:v>41.13</c:v>
                </c:pt>
                <c:pt idx="13">
                  <c:v>42.49</c:v>
                </c:pt>
                <c:pt idx="14">
                  <c:v>41.35</c:v>
                </c:pt>
                <c:pt idx="15">
                  <c:v>45.74</c:v>
                </c:pt>
                <c:pt idx="16">
                  <c:v>41.49</c:v>
                </c:pt>
                <c:pt idx="17">
                  <c:v>40.799999999999997</c:v>
                </c:pt>
                <c:pt idx="18">
                  <c:v>42.59</c:v>
                </c:pt>
                <c:pt idx="19">
                  <c:v>55.95</c:v>
                </c:pt>
                <c:pt idx="20">
                  <c:v>41.18</c:v>
                </c:pt>
                <c:pt idx="21">
                  <c:v>41.61</c:v>
                </c:pt>
                <c:pt idx="22">
                  <c:v>41.64</c:v>
                </c:pt>
                <c:pt idx="23">
                  <c:v>41.49</c:v>
                </c:pt>
                <c:pt idx="24">
                  <c:v>41.86</c:v>
                </c:pt>
                <c:pt idx="25">
                  <c:v>42.37</c:v>
                </c:pt>
                <c:pt idx="26">
                  <c:v>41.49</c:v>
                </c:pt>
                <c:pt idx="27">
                  <c:v>41.77</c:v>
                </c:pt>
                <c:pt idx="28">
                  <c:v>42.41</c:v>
                </c:pt>
                <c:pt idx="29">
                  <c:v>41.85</c:v>
                </c:pt>
                <c:pt idx="30">
                  <c:v>41.48</c:v>
                </c:pt>
                <c:pt idx="31">
                  <c:v>41.77</c:v>
                </c:pt>
                <c:pt idx="32">
                  <c:v>41.34</c:v>
                </c:pt>
                <c:pt idx="33">
                  <c:v>45.56</c:v>
                </c:pt>
                <c:pt idx="34">
                  <c:v>42.36</c:v>
                </c:pt>
                <c:pt idx="35">
                  <c:v>41.8</c:v>
                </c:pt>
                <c:pt idx="36">
                  <c:v>43.35</c:v>
                </c:pt>
                <c:pt idx="37">
                  <c:v>42.36</c:v>
                </c:pt>
                <c:pt idx="38">
                  <c:v>42.19</c:v>
                </c:pt>
                <c:pt idx="39">
                  <c:v>43.73</c:v>
                </c:pt>
                <c:pt idx="40">
                  <c:v>42.27</c:v>
                </c:pt>
                <c:pt idx="41">
                  <c:v>42.92</c:v>
                </c:pt>
                <c:pt idx="42">
                  <c:v>42.35</c:v>
                </c:pt>
                <c:pt idx="43">
                  <c:v>42.28</c:v>
                </c:pt>
                <c:pt idx="44">
                  <c:v>42.87</c:v>
                </c:pt>
                <c:pt idx="45">
                  <c:v>42.01</c:v>
                </c:pt>
                <c:pt idx="46">
                  <c:v>42.19</c:v>
                </c:pt>
                <c:pt idx="47">
                  <c:v>44.01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92544"/>
        <c:axId val="105702528"/>
      </c:lineChart>
      <c:catAx>
        <c:axId val="1056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702528"/>
        <c:crosses val="autoZero"/>
        <c:auto val="1"/>
        <c:lblAlgn val="ctr"/>
        <c:lblOffset val="100"/>
        <c:noMultiLvlLbl val="0"/>
      </c:catAx>
      <c:valAx>
        <c:axId val="105702528"/>
        <c:scaling>
          <c:orientation val="minMax"/>
          <c:max val="44.5"/>
          <c:min val="39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5692544"/>
        <c:crosses val="autoZero"/>
        <c:crossBetween val="between"/>
        <c:majorUnit val="1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18</xdr:row>
      <xdr:rowOff>19048</xdr:rowOff>
    </xdr:from>
    <xdr:to>
      <xdr:col>21</xdr:col>
      <xdr:colOff>330200</xdr:colOff>
      <xdr:row>44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18</xdr:row>
      <xdr:rowOff>19048</xdr:rowOff>
    </xdr:from>
    <xdr:to>
      <xdr:col>21</xdr:col>
      <xdr:colOff>330200</xdr:colOff>
      <xdr:row>44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18</xdr:row>
      <xdr:rowOff>19048</xdr:rowOff>
    </xdr:from>
    <xdr:to>
      <xdr:col>21</xdr:col>
      <xdr:colOff>330200</xdr:colOff>
      <xdr:row>44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19</xdr:row>
      <xdr:rowOff>19048</xdr:rowOff>
    </xdr:from>
    <xdr:to>
      <xdr:col>21</xdr:col>
      <xdr:colOff>330200</xdr:colOff>
      <xdr:row>45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18</xdr:row>
      <xdr:rowOff>19048</xdr:rowOff>
    </xdr:from>
    <xdr:to>
      <xdr:col>21</xdr:col>
      <xdr:colOff>330200</xdr:colOff>
      <xdr:row>44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31748</xdr:rowOff>
    </xdr:from>
    <xdr:to>
      <xdr:col>22</xdr:col>
      <xdr:colOff>355600</xdr:colOff>
      <xdr:row>45</xdr:row>
      <xdr:rowOff>76199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18</xdr:row>
      <xdr:rowOff>19048</xdr:rowOff>
    </xdr:from>
    <xdr:to>
      <xdr:col>21</xdr:col>
      <xdr:colOff>330200</xdr:colOff>
      <xdr:row>44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E22" sqref="E22"/>
    </sheetView>
  </sheetViews>
  <sheetFormatPr defaultRowHeight="15" x14ac:dyDescent="0.25"/>
  <cols>
    <col min="1" max="1" width="9.140625" style="2"/>
    <col min="2" max="2" width="18.7109375" style="2" customWidth="1"/>
    <col min="3" max="3" width="7.140625" style="2" customWidth="1"/>
    <col min="4" max="4" width="11.5703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9.140625" style="1"/>
  </cols>
  <sheetData>
    <row r="1" spans="1:12" ht="19.5" x14ac:dyDescent="0.3">
      <c r="A1" s="185" t="s">
        <v>160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ht="17.25" x14ac:dyDescent="0.3">
      <c r="A2" s="186" t="s">
        <v>87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2" ht="6" customHeight="1" thickBot="1" x14ac:dyDescent="0.3"/>
    <row r="4" spans="1:12" s="3" customFormat="1" ht="15" customHeight="1" x14ac:dyDescent="0.25">
      <c r="A4" s="187" t="s">
        <v>0</v>
      </c>
      <c r="B4" s="189" t="s">
        <v>1</v>
      </c>
      <c r="C4" s="191" t="s">
        <v>2</v>
      </c>
      <c r="D4" s="193" t="s">
        <v>3</v>
      </c>
      <c r="E4" s="194"/>
      <c r="F4" s="195" t="s">
        <v>4</v>
      </c>
      <c r="G4" s="196"/>
      <c r="H4" s="189"/>
      <c r="I4" s="193" t="s">
        <v>5</v>
      </c>
      <c r="J4" s="194"/>
    </row>
    <row r="5" spans="1:12" s="8" customFormat="1" ht="15.75" thickBot="1" x14ac:dyDescent="0.3">
      <c r="A5" s="188"/>
      <c r="B5" s="190"/>
      <c r="C5" s="192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 x14ac:dyDescent="0.25">
      <c r="A6" s="9">
        <v>1</v>
      </c>
      <c r="B6" s="277" t="s">
        <v>108</v>
      </c>
      <c r="C6" s="10">
        <v>4</v>
      </c>
      <c r="D6" s="107">
        <v>40.08</v>
      </c>
      <c r="E6" s="11">
        <v>4</v>
      </c>
      <c r="F6" s="110">
        <v>257</v>
      </c>
      <c r="G6" s="279" t="s">
        <v>155</v>
      </c>
      <c r="H6" s="282" t="s">
        <v>86</v>
      </c>
      <c r="I6" s="12">
        <v>39.78</v>
      </c>
      <c r="J6" s="11">
        <v>22</v>
      </c>
    </row>
    <row r="7" spans="1:12" s="3" customFormat="1" ht="24.95" customHeight="1" x14ac:dyDescent="0.25">
      <c r="A7" s="13">
        <v>2</v>
      </c>
      <c r="B7" s="278" t="s">
        <v>107</v>
      </c>
      <c r="C7" s="14">
        <v>1</v>
      </c>
      <c r="D7" s="21">
        <v>39.86</v>
      </c>
      <c r="E7" s="16">
        <v>3</v>
      </c>
      <c r="F7" s="20">
        <v>257</v>
      </c>
      <c r="G7" s="166">
        <v>1.94</v>
      </c>
      <c r="H7" s="168">
        <f>G7</f>
        <v>1.94</v>
      </c>
      <c r="I7" s="285">
        <v>39.549999999999997</v>
      </c>
      <c r="J7" s="16">
        <v>51</v>
      </c>
    </row>
    <row r="8" spans="1:12" s="3" customFormat="1" ht="24.95" customHeight="1" x14ac:dyDescent="0.25">
      <c r="A8" s="13">
        <v>3</v>
      </c>
      <c r="B8" s="278" t="s">
        <v>100</v>
      </c>
      <c r="C8" s="14">
        <v>8</v>
      </c>
      <c r="D8" s="15">
        <v>39.840000000000003</v>
      </c>
      <c r="E8" s="16">
        <v>2</v>
      </c>
      <c r="F8" s="17">
        <v>257</v>
      </c>
      <c r="G8" s="166">
        <v>2.71</v>
      </c>
      <c r="H8" s="118">
        <f>G8-G7</f>
        <v>0.77</v>
      </c>
      <c r="I8" s="18">
        <v>39.700000000000003</v>
      </c>
      <c r="J8" s="16">
        <v>49</v>
      </c>
    </row>
    <row r="9" spans="1:12" s="3" customFormat="1" ht="24.95" customHeight="1" x14ac:dyDescent="0.25">
      <c r="A9" s="13">
        <v>4</v>
      </c>
      <c r="B9" s="278" t="s">
        <v>85</v>
      </c>
      <c r="C9" s="14">
        <v>2</v>
      </c>
      <c r="D9" s="15">
        <v>39.695</v>
      </c>
      <c r="E9" s="16">
        <v>1</v>
      </c>
      <c r="F9" s="17">
        <v>257</v>
      </c>
      <c r="G9" s="166">
        <v>32.65</v>
      </c>
      <c r="H9" s="118">
        <f>G9-G8</f>
        <v>29.939999999999998</v>
      </c>
      <c r="I9" s="284">
        <v>39.94</v>
      </c>
      <c r="J9" s="16">
        <v>216</v>
      </c>
      <c r="L9" s="19"/>
    </row>
    <row r="10" spans="1:12" s="3" customFormat="1" ht="24.95" customHeight="1" x14ac:dyDescent="0.25">
      <c r="A10" s="13">
        <v>5</v>
      </c>
      <c r="B10" s="278" t="s">
        <v>152</v>
      </c>
      <c r="C10" s="14">
        <v>9</v>
      </c>
      <c r="D10" s="15">
        <v>40.229999999999997</v>
      </c>
      <c r="E10" s="16">
        <v>6</v>
      </c>
      <c r="F10" s="17">
        <v>255</v>
      </c>
      <c r="G10" s="280" t="s">
        <v>156</v>
      </c>
      <c r="H10" s="283" t="s">
        <v>159</v>
      </c>
      <c r="I10" s="18">
        <v>39.57</v>
      </c>
      <c r="J10" s="16">
        <v>43</v>
      </c>
      <c r="L10" s="19"/>
    </row>
    <row r="11" spans="1:12" s="3" customFormat="1" ht="24.95" customHeight="1" x14ac:dyDescent="0.25">
      <c r="A11" s="13">
        <v>6</v>
      </c>
      <c r="B11" s="278" t="s">
        <v>142</v>
      </c>
      <c r="C11" s="14">
        <v>5</v>
      </c>
      <c r="D11" s="15">
        <v>40.14</v>
      </c>
      <c r="E11" s="16">
        <v>5</v>
      </c>
      <c r="F11" s="17">
        <v>254</v>
      </c>
      <c r="G11" s="280" t="s">
        <v>157</v>
      </c>
      <c r="H11" s="168">
        <v>36</v>
      </c>
      <c r="I11" s="18">
        <v>39.86</v>
      </c>
      <c r="J11" s="16">
        <v>106</v>
      </c>
    </row>
    <row r="12" spans="1:12" s="3" customFormat="1" ht="24.95" customHeight="1" x14ac:dyDescent="0.25">
      <c r="A12" s="13">
        <v>7</v>
      </c>
      <c r="B12" s="278" t="s">
        <v>71</v>
      </c>
      <c r="C12" s="14">
        <v>6</v>
      </c>
      <c r="D12" s="15">
        <v>40.270000000000003</v>
      </c>
      <c r="E12" s="16">
        <v>7</v>
      </c>
      <c r="F12" s="17">
        <v>252</v>
      </c>
      <c r="G12" s="281" t="s">
        <v>158</v>
      </c>
      <c r="H12" s="283" t="s">
        <v>156</v>
      </c>
      <c r="I12" s="17">
        <v>40.119999999999997</v>
      </c>
      <c r="J12" s="16">
        <v>51</v>
      </c>
    </row>
    <row r="13" spans="1:12" s="3" customFormat="1" ht="24.95" hidden="1" customHeight="1" x14ac:dyDescent="0.25">
      <c r="A13" s="13">
        <v>8</v>
      </c>
      <c r="B13" s="165"/>
      <c r="C13" s="14"/>
      <c r="D13" s="17"/>
      <c r="E13" s="16"/>
      <c r="F13" s="17"/>
      <c r="G13" s="167"/>
      <c r="H13" s="168"/>
      <c r="I13" s="17"/>
      <c r="J13" s="16"/>
    </row>
    <row r="14" spans="1:12" s="3" customFormat="1" ht="26.25" hidden="1" customHeight="1" x14ac:dyDescent="0.25">
      <c r="A14" s="13">
        <v>9</v>
      </c>
      <c r="B14" s="165"/>
      <c r="C14" s="14"/>
      <c r="D14" s="15"/>
      <c r="E14" s="16"/>
      <c r="F14" s="17"/>
      <c r="G14" s="166"/>
      <c r="H14" s="168"/>
      <c r="I14" s="18"/>
      <c r="J14" s="16"/>
    </row>
    <row r="15" spans="1:12" s="3" customFormat="1" ht="24.95" hidden="1" customHeight="1" x14ac:dyDescent="0.25">
      <c r="A15" s="13">
        <v>10</v>
      </c>
      <c r="B15" s="165"/>
      <c r="C15" s="14"/>
      <c r="D15" s="15"/>
      <c r="E15" s="16"/>
      <c r="F15" s="17"/>
      <c r="G15" s="166"/>
      <c r="H15" s="168"/>
      <c r="I15" s="17"/>
      <c r="J15" s="16"/>
    </row>
    <row r="16" spans="1:12" ht="24" hidden="1" customHeight="1" x14ac:dyDescent="0.25">
      <c r="A16" s="13">
        <v>11</v>
      </c>
      <c r="B16" s="103"/>
      <c r="C16" s="14"/>
      <c r="D16" s="15"/>
      <c r="E16" s="16"/>
      <c r="F16" s="20"/>
      <c r="G16" s="104"/>
      <c r="H16" s="117"/>
      <c r="I16" s="18"/>
      <c r="J16" s="16"/>
    </row>
    <row r="17" spans="1:10" ht="23.25" hidden="1" customHeight="1" thickBot="1" x14ac:dyDescent="0.3">
      <c r="A17" s="22">
        <v>12</v>
      </c>
      <c r="B17" s="105"/>
      <c r="C17" s="106"/>
      <c r="D17" s="108"/>
      <c r="E17" s="109"/>
      <c r="F17" s="119"/>
      <c r="G17" s="111"/>
      <c r="H17" s="120"/>
      <c r="I17" s="112"/>
      <c r="J17" s="109"/>
    </row>
    <row r="18" spans="1:10" ht="2.25" customHeight="1" x14ac:dyDescent="0.25">
      <c r="A18" s="23"/>
      <c r="I18" s="2">
        <v>39.72</v>
      </c>
    </row>
    <row r="19" spans="1:10" s="2" customFormat="1" x14ac:dyDescent="0.25">
      <c r="A19" s="23"/>
    </row>
    <row r="20" spans="1:10" s="2" customFormat="1" x14ac:dyDescent="0.25">
      <c r="A20" s="23"/>
    </row>
    <row r="21" spans="1:10" s="2" customFormat="1" x14ac:dyDescent="0.25">
      <c r="A21" s="23"/>
    </row>
    <row r="22" spans="1:10" s="2" customFormat="1" ht="6.75" customHeight="1" x14ac:dyDescent="0.25">
      <c r="A22" s="23"/>
    </row>
    <row r="23" spans="1:10" s="2" customFormat="1" x14ac:dyDescent="0.25">
      <c r="A23" s="23"/>
    </row>
    <row r="24" spans="1:10" s="2" customFormat="1" x14ac:dyDescent="0.25">
      <c r="A24" s="24"/>
    </row>
    <row r="25" spans="1:10" s="2" customFormat="1" x14ac:dyDescent="0.25">
      <c r="A25" s="24"/>
    </row>
    <row r="26" spans="1:10" s="2" customFormat="1" ht="6.75" customHeight="1" x14ac:dyDescent="0.25">
      <c r="A26" s="24"/>
    </row>
    <row r="27" spans="1:10" s="2" customFormat="1" x14ac:dyDescent="0.25">
      <c r="A27" s="24"/>
    </row>
    <row r="28" spans="1:10" s="2" customFormat="1" x14ac:dyDescent="0.25">
      <c r="A28" s="24"/>
    </row>
    <row r="29" spans="1:10" s="2" customFormat="1" x14ac:dyDescent="0.25">
      <c r="A29" s="24"/>
    </row>
    <row r="30" spans="1:10" s="2" customFormat="1" x14ac:dyDescent="0.25">
      <c r="A30" s="24"/>
    </row>
    <row r="31" spans="1:10" s="2" customFormat="1" ht="7.5" customHeight="1" x14ac:dyDescent="0.25">
      <c r="A31" s="23"/>
    </row>
    <row r="32" spans="1:10" s="2" customFormat="1" x14ac:dyDescent="0.25">
      <c r="A32" s="23"/>
    </row>
    <row r="33" spans="1:1" s="2" customFormat="1" x14ac:dyDescent="0.25">
      <c r="A33" s="23"/>
    </row>
    <row r="34" spans="1:1" s="2" customFormat="1" x14ac:dyDescent="0.25">
      <c r="A34" s="23"/>
    </row>
    <row r="35" spans="1:1" s="2" customFormat="1" ht="6.75" customHeight="1" x14ac:dyDescent="0.25"/>
    <row r="36" spans="1:1" s="2" customFormat="1" x14ac:dyDescent="0.25">
      <c r="A36" s="23"/>
    </row>
    <row r="37" spans="1:1" s="2" customFormat="1" x14ac:dyDescent="0.25">
      <c r="A37" s="23"/>
    </row>
  </sheetData>
  <sortState ref="A6:J17">
    <sortCondition ref="A6:A17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0"/>
  <sheetViews>
    <sheetView zoomScale="50" zoomScaleNormal="50" workbookViewId="0">
      <selection activeCell="C11" sqref="A11:XFD12"/>
    </sheetView>
  </sheetViews>
  <sheetFormatPr defaultRowHeight="15" x14ac:dyDescent="0.25"/>
  <cols>
    <col min="1" max="1" width="9.140625" style="1"/>
    <col min="2" max="3" width="35.42578125" style="1" customWidth="1"/>
    <col min="4" max="4" width="9.85546875" style="1" customWidth="1"/>
    <col min="5" max="5" width="11.28515625" style="1" customWidth="1"/>
    <col min="6" max="6" width="10.7109375" style="2" customWidth="1"/>
    <col min="7" max="9" width="9.85546875" style="2" customWidth="1"/>
    <col min="10" max="10" width="11.28515625" style="1" customWidth="1"/>
    <col min="11" max="11" width="10.5703125" style="1" customWidth="1"/>
    <col min="12" max="13" width="9.140625" style="1"/>
    <col min="14" max="14" width="14.28515625" style="1" hidden="1" customWidth="1"/>
    <col min="15" max="15" width="9.140625" style="1"/>
    <col min="16" max="16" width="11.140625" style="1" customWidth="1"/>
    <col min="17" max="16384" width="9.140625" style="1"/>
  </cols>
  <sheetData>
    <row r="1" spans="1:21" ht="48" customHeight="1" x14ac:dyDescent="0.25">
      <c r="A1" s="222" t="s">
        <v>106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21" ht="5.25" customHeight="1" x14ac:dyDescent="0.25"/>
    <row r="3" spans="1:21" ht="19.5" customHeight="1" x14ac:dyDescent="0.35">
      <c r="A3" s="223" t="s">
        <v>12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21" ht="15.75" customHeight="1" thickBo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21" s="2" customFormat="1" ht="30" customHeight="1" x14ac:dyDescent="0.25">
      <c r="A5" s="224" t="s">
        <v>2</v>
      </c>
      <c r="B5" s="226" t="s">
        <v>1</v>
      </c>
      <c r="C5" s="228" t="s">
        <v>13</v>
      </c>
      <c r="D5" s="230" t="s">
        <v>14</v>
      </c>
      <c r="E5" s="232" t="s">
        <v>15</v>
      </c>
      <c r="F5" s="232" t="s">
        <v>16</v>
      </c>
      <c r="G5" s="234" t="s">
        <v>17</v>
      </c>
      <c r="H5" s="230"/>
      <c r="I5" s="230"/>
      <c r="J5" s="235"/>
      <c r="K5" s="235"/>
      <c r="L5" s="236"/>
    </row>
    <row r="6" spans="1:21" s="2" customFormat="1" ht="30" customHeight="1" thickBot="1" x14ac:dyDescent="0.3">
      <c r="A6" s="225"/>
      <c r="B6" s="227"/>
      <c r="C6" s="229"/>
      <c r="D6" s="231"/>
      <c r="E6" s="233"/>
      <c r="F6" s="233"/>
      <c r="G6" s="26" t="s">
        <v>18</v>
      </c>
      <c r="H6" s="27" t="s">
        <v>6</v>
      </c>
      <c r="I6" s="27" t="s">
        <v>19</v>
      </c>
      <c r="J6" s="28" t="s">
        <v>20</v>
      </c>
      <c r="K6" s="29" t="s">
        <v>21</v>
      </c>
      <c r="L6" s="30" t="s">
        <v>7</v>
      </c>
      <c r="N6" s="121">
        <v>82.5</v>
      </c>
      <c r="O6" s="121">
        <v>85</v>
      </c>
      <c r="P6" s="121">
        <v>87.5</v>
      </c>
      <c r="Q6" s="121">
        <v>90</v>
      </c>
      <c r="R6" s="121">
        <v>92.5</v>
      </c>
      <c r="S6" s="121">
        <v>95</v>
      </c>
      <c r="T6" s="121">
        <v>97.5</v>
      </c>
      <c r="U6" s="121">
        <v>100</v>
      </c>
    </row>
    <row r="7" spans="1:21" s="3" customFormat="1" ht="30" customHeight="1" x14ac:dyDescent="0.25">
      <c r="A7" s="217">
        <v>1</v>
      </c>
      <c r="B7" s="218" t="s">
        <v>95</v>
      </c>
      <c r="C7" s="143" t="s">
        <v>96</v>
      </c>
      <c r="D7" s="31" t="s">
        <v>67</v>
      </c>
      <c r="E7" s="128">
        <v>80.400000000000006</v>
      </c>
      <c r="F7" s="32"/>
      <c r="G7" s="33">
        <v>10</v>
      </c>
      <c r="H7" s="34">
        <v>39.659999999999997</v>
      </c>
      <c r="I7" s="33"/>
      <c r="J7" s="35">
        <f t="shared" ref="J7:J30" si="0">H7-I7</f>
        <v>39.659999999999997</v>
      </c>
      <c r="K7" s="200">
        <f>AVERAGE(J7:J8)</f>
        <v>39.86</v>
      </c>
      <c r="L7" s="219">
        <f>RANK(K7,K$7:K$26,1)</f>
        <v>3</v>
      </c>
      <c r="M7" s="122" t="s">
        <v>60</v>
      </c>
      <c r="N7" s="124">
        <v>0.05</v>
      </c>
      <c r="O7" s="124">
        <v>0.1</v>
      </c>
      <c r="P7" s="124">
        <v>0.15</v>
      </c>
      <c r="Q7" s="124">
        <v>0.2</v>
      </c>
      <c r="R7" s="124">
        <v>0.25</v>
      </c>
      <c r="S7" s="124">
        <v>0.3</v>
      </c>
      <c r="T7" s="124">
        <v>0.35</v>
      </c>
      <c r="U7" s="124">
        <v>0.4</v>
      </c>
    </row>
    <row r="8" spans="1:21" s="3" customFormat="1" ht="30" customHeight="1" x14ac:dyDescent="0.25">
      <c r="A8" s="207"/>
      <c r="B8" s="199"/>
      <c r="C8" s="144" t="s">
        <v>61</v>
      </c>
      <c r="D8" s="37" t="s">
        <v>68</v>
      </c>
      <c r="E8" s="121">
        <v>74.2</v>
      </c>
      <c r="F8" s="39"/>
      <c r="G8" s="40">
        <v>4</v>
      </c>
      <c r="H8" s="41">
        <v>40.06</v>
      </c>
      <c r="I8" s="40"/>
      <c r="J8" s="42">
        <f t="shared" si="0"/>
        <v>40.06</v>
      </c>
      <c r="K8" s="211"/>
      <c r="L8" s="205"/>
      <c r="M8" s="123">
        <v>1</v>
      </c>
      <c r="N8" s="124">
        <v>6</v>
      </c>
      <c r="O8" s="124">
        <v>12</v>
      </c>
      <c r="P8" s="124">
        <v>18</v>
      </c>
      <c r="Q8" s="124">
        <v>24</v>
      </c>
      <c r="R8" s="124">
        <v>30</v>
      </c>
      <c r="S8" s="124">
        <v>36</v>
      </c>
      <c r="T8" s="124">
        <v>42</v>
      </c>
      <c r="U8" s="124">
        <v>48</v>
      </c>
    </row>
    <row r="9" spans="1:21" s="3" customFormat="1" ht="30" customHeight="1" x14ac:dyDescent="0.25">
      <c r="A9" s="206">
        <v>2</v>
      </c>
      <c r="B9" s="208" t="s">
        <v>89</v>
      </c>
      <c r="C9" s="43" t="s">
        <v>65</v>
      </c>
      <c r="D9" s="44" t="s">
        <v>22</v>
      </c>
      <c r="E9" s="45">
        <v>95</v>
      </c>
      <c r="F9" s="220">
        <v>48</v>
      </c>
      <c r="G9" s="40">
        <v>6</v>
      </c>
      <c r="H9" s="41">
        <v>39.82</v>
      </c>
      <c r="I9" s="40">
        <v>0.3</v>
      </c>
      <c r="J9" s="42">
        <f t="shared" si="0"/>
        <v>39.520000000000003</v>
      </c>
      <c r="K9" s="211">
        <f>AVERAGE(J9:J10)</f>
        <v>39.695000000000007</v>
      </c>
      <c r="L9" s="205">
        <f>RANK(K9,K$7:K$26,1)</f>
        <v>1</v>
      </c>
      <c r="M9" s="123">
        <v>2</v>
      </c>
      <c r="N9" s="124">
        <v>12</v>
      </c>
      <c r="O9" s="124">
        <v>24</v>
      </c>
      <c r="P9" s="124">
        <v>36</v>
      </c>
      <c r="Q9" s="124">
        <v>48</v>
      </c>
      <c r="R9" s="124">
        <v>60</v>
      </c>
      <c r="S9" s="124">
        <v>72</v>
      </c>
      <c r="T9" s="124">
        <v>84</v>
      </c>
      <c r="U9" s="124">
        <v>96</v>
      </c>
    </row>
    <row r="10" spans="1:21" s="3" customFormat="1" ht="30" customHeight="1" x14ac:dyDescent="0.25">
      <c r="A10" s="207"/>
      <c r="B10" s="208"/>
      <c r="C10" s="36" t="s">
        <v>62</v>
      </c>
      <c r="D10" s="37" t="s">
        <v>23</v>
      </c>
      <c r="E10" s="46">
        <v>88.3</v>
      </c>
      <c r="F10" s="221"/>
      <c r="G10" s="40">
        <v>5</v>
      </c>
      <c r="H10" s="41">
        <v>40.020000000000003</v>
      </c>
      <c r="I10" s="40">
        <v>0.15</v>
      </c>
      <c r="J10" s="42">
        <f t="shared" si="0"/>
        <v>39.870000000000005</v>
      </c>
      <c r="K10" s="211"/>
      <c r="L10" s="205"/>
      <c r="P10" s="116"/>
      <c r="Q10" s="116"/>
    </row>
    <row r="11" spans="1:21" s="3" customFormat="1" ht="30" hidden="1" customHeight="1" x14ac:dyDescent="0.25">
      <c r="A11" s="207">
        <v>3</v>
      </c>
      <c r="B11" s="208"/>
      <c r="C11" s="36"/>
      <c r="D11" s="37" t="s">
        <v>24</v>
      </c>
      <c r="E11" s="46"/>
      <c r="F11" s="39"/>
      <c r="G11" s="40"/>
      <c r="H11" s="41"/>
      <c r="I11" s="40"/>
      <c r="J11" s="42">
        <f t="shared" si="0"/>
        <v>0</v>
      </c>
      <c r="K11" s="211"/>
      <c r="L11" s="205" t="e">
        <f t="shared" ref="L11" si="1">RANK(K11,K$7:K$26,1)</f>
        <v>#N/A</v>
      </c>
      <c r="P11" s="116"/>
      <c r="Q11" s="116"/>
    </row>
    <row r="12" spans="1:21" s="3" customFormat="1" ht="30" hidden="1" customHeight="1" x14ac:dyDescent="0.25">
      <c r="A12" s="207"/>
      <c r="B12" s="208"/>
      <c r="C12" s="36"/>
      <c r="D12" s="37" t="s">
        <v>25</v>
      </c>
      <c r="E12" s="46"/>
      <c r="F12" s="39"/>
      <c r="G12" s="40"/>
      <c r="H12" s="41"/>
      <c r="I12" s="40"/>
      <c r="J12" s="42">
        <f t="shared" si="0"/>
        <v>0</v>
      </c>
      <c r="K12" s="211"/>
      <c r="L12" s="205"/>
      <c r="N12" s="116"/>
      <c r="O12" s="116"/>
      <c r="P12" s="116"/>
      <c r="Q12" s="116"/>
    </row>
    <row r="13" spans="1:21" s="3" customFormat="1" ht="30" customHeight="1" x14ac:dyDescent="0.25">
      <c r="A13" s="206">
        <v>4</v>
      </c>
      <c r="B13" s="208" t="s">
        <v>91</v>
      </c>
      <c r="C13" s="43" t="s">
        <v>92</v>
      </c>
      <c r="D13" s="44" t="s">
        <v>26</v>
      </c>
      <c r="E13" s="47">
        <v>72.8</v>
      </c>
      <c r="F13" s="135"/>
      <c r="G13" s="40">
        <v>7</v>
      </c>
      <c r="H13" s="41">
        <v>40.18</v>
      </c>
      <c r="I13" s="40"/>
      <c r="J13" s="42">
        <f t="shared" si="0"/>
        <v>40.18</v>
      </c>
      <c r="K13" s="211">
        <f>AVERAGE(J13:J14)</f>
        <v>40.08</v>
      </c>
      <c r="L13" s="205">
        <f t="shared" ref="L13" si="2">RANK(K13,K$7:K$26,1)</f>
        <v>4</v>
      </c>
      <c r="N13" s="116"/>
      <c r="O13" s="116"/>
      <c r="P13" s="116"/>
      <c r="Q13" s="116"/>
    </row>
    <row r="14" spans="1:21" s="3" customFormat="1" ht="30" customHeight="1" x14ac:dyDescent="0.25">
      <c r="A14" s="207"/>
      <c r="B14" s="208"/>
      <c r="C14" s="36" t="s">
        <v>72</v>
      </c>
      <c r="D14" s="37" t="s">
        <v>28</v>
      </c>
      <c r="E14" s="46">
        <v>70.3</v>
      </c>
      <c r="F14" s="149"/>
      <c r="G14" s="40">
        <v>9</v>
      </c>
      <c r="H14" s="41">
        <v>39.979999999999997</v>
      </c>
      <c r="I14" s="40"/>
      <c r="J14" s="42">
        <f t="shared" si="0"/>
        <v>39.979999999999997</v>
      </c>
      <c r="K14" s="211"/>
      <c r="L14" s="205"/>
      <c r="N14" s="116"/>
      <c r="O14" s="116"/>
      <c r="P14" s="116"/>
      <c r="Q14" s="116"/>
    </row>
    <row r="15" spans="1:21" s="3" customFormat="1" ht="30" customHeight="1" x14ac:dyDescent="0.25">
      <c r="A15" s="207">
        <v>5</v>
      </c>
      <c r="B15" s="208" t="s">
        <v>70</v>
      </c>
      <c r="C15" s="36" t="s">
        <v>64</v>
      </c>
      <c r="D15" s="37" t="s">
        <v>29</v>
      </c>
      <c r="E15" s="38">
        <v>81</v>
      </c>
      <c r="F15" s="39"/>
      <c r="G15" s="40">
        <v>13</v>
      </c>
      <c r="H15" s="41">
        <v>39.979999999999997</v>
      </c>
      <c r="I15" s="40"/>
      <c r="J15" s="42">
        <f t="shared" si="0"/>
        <v>39.979999999999997</v>
      </c>
      <c r="K15" s="211">
        <f>AVERAGE(J15:J16)</f>
        <v>40.14</v>
      </c>
      <c r="L15" s="205">
        <f t="shared" ref="L15" si="3">RANK(K15,K$7:K$26,1)</f>
        <v>5</v>
      </c>
      <c r="N15" s="116"/>
      <c r="O15" s="116"/>
      <c r="P15" s="116"/>
      <c r="Q15" s="116"/>
    </row>
    <row r="16" spans="1:21" s="3" customFormat="1" ht="30" customHeight="1" x14ac:dyDescent="0.25">
      <c r="A16" s="207"/>
      <c r="B16" s="208"/>
      <c r="C16" s="36" t="s">
        <v>98</v>
      </c>
      <c r="D16" s="37" t="s">
        <v>30</v>
      </c>
      <c r="E16" s="38">
        <v>62.5</v>
      </c>
      <c r="F16" s="39"/>
      <c r="G16" s="40">
        <v>21</v>
      </c>
      <c r="H16" s="41">
        <v>40.299999999999997</v>
      </c>
      <c r="I16" s="40"/>
      <c r="J16" s="42">
        <f t="shared" si="0"/>
        <v>40.299999999999997</v>
      </c>
      <c r="K16" s="211"/>
      <c r="L16" s="205"/>
      <c r="N16" s="141"/>
      <c r="O16" s="1"/>
      <c r="P16" s="116"/>
      <c r="Q16" s="116"/>
    </row>
    <row r="17" spans="1:16" ht="27.75" customHeight="1" x14ac:dyDescent="0.25">
      <c r="A17" s="207">
        <v>6</v>
      </c>
      <c r="B17" s="208" t="s">
        <v>93</v>
      </c>
      <c r="C17" s="36" t="s">
        <v>73</v>
      </c>
      <c r="D17" s="37" t="s">
        <v>31</v>
      </c>
      <c r="E17" s="48" t="s">
        <v>105</v>
      </c>
      <c r="F17" s="49"/>
      <c r="G17" s="50">
        <v>33</v>
      </c>
      <c r="H17" s="51">
        <v>40.32</v>
      </c>
      <c r="I17" s="40"/>
      <c r="J17" s="42">
        <f t="shared" si="0"/>
        <v>40.32</v>
      </c>
      <c r="K17" s="211">
        <f>AVERAGE(J17:J18)</f>
        <v>40.269999999999996</v>
      </c>
      <c r="L17" s="205">
        <f t="shared" ref="L17" si="4">RANK(K17,K$7:K$26,1)</f>
        <v>7</v>
      </c>
      <c r="M17" s="3"/>
      <c r="O17" s="127"/>
      <c r="P17" s="141"/>
    </row>
    <row r="18" spans="1:16" ht="27.75" customHeight="1" x14ac:dyDescent="0.25">
      <c r="A18" s="207"/>
      <c r="B18" s="208"/>
      <c r="C18" s="36" t="s">
        <v>94</v>
      </c>
      <c r="D18" s="37" t="s">
        <v>32</v>
      </c>
      <c r="E18" s="48" t="s">
        <v>97</v>
      </c>
      <c r="F18" s="49"/>
      <c r="G18" s="50">
        <v>21</v>
      </c>
      <c r="H18" s="51">
        <v>40.22</v>
      </c>
      <c r="I18" s="40"/>
      <c r="J18" s="42">
        <f t="shared" si="0"/>
        <v>40.22</v>
      </c>
      <c r="K18" s="211"/>
      <c r="L18" s="205"/>
      <c r="M18" s="3"/>
    </row>
    <row r="19" spans="1:16" ht="29.25" hidden="1" customHeight="1" x14ac:dyDescent="0.3">
      <c r="A19" s="206">
        <v>7</v>
      </c>
      <c r="B19" s="208"/>
      <c r="C19" s="43"/>
      <c r="D19" s="44" t="s">
        <v>33</v>
      </c>
      <c r="E19" s="52"/>
      <c r="F19" s="49"/>
      <c r="G19" s="50"/>
      <c r="H19" s="51"/>
      <c r="I19" s="40"/>
      <c r="J19" s="42">
        <f t="shared" si="0"/>
        <v>0</v>
      </c>
      <c r="K19" s="211"/>
      <c r="L19" s="205" t="e">
        <f t="shared" ref="L19" si="5">RANK(K19,K$7:K$26,1)</f>
        <v>#N/A</v>
      </c>
      <c r="M19" s="3"/>
      <c r="P19" s="53"/>
    </row>
    <row r="20" spans="1:16" ht="29.25" hidden="1" customHeight="1" x14ac:dyDescent="0.3">
      <c r="A20" s="207"/>
      <c r="B20" s="208"/>
      <c r="C20" s="36"/>
      <c r="D20" s="37" t="s">
        <v>34</v>
      </c>
      <c r="E20" s="48"/>
      <c r="F20" s="49"/>
      <c r="G20" s="50"/>
      <c r="H20" s="51"/>
      <c r="I20" s="40"/>
      <c r="J20" s="42">
        <f t="shared" si="0"/>
        <v>0</v>
      </c>
      <c r="K20" s="211"/>
      <c r="L20" s="205"/>
      <c r="M20" s="3"/>
      <c r="P20" s="53"/>
    </row>
    <row r="21" spans="1:16" ht="29.25" customHeight="1" x14ac:dyDescent="0.25">
      <c r="A21" s="207">
        <v>8</v>
      </c>
      <c r="B21" s="208" t="s">
        <v>100</v>
      </c>
      <c r="C21" s="36" t="s">
        <v>101</v>
      </c>
      <c r="D21" s="37" t="s">
        <v>35</v>
      </c>
      <c r="E21" s="48" t="s">
        <v>103</v>
      </c>
      <c r="F21" s="49"/>
      <c r="G21" s="50">
        <v>1</v>
      </c>
      <c r="H21" s="51">
        <v>39.51</v>
      </c>
      <c r="I21" s="40"/>
      <c r="J21" s="42">
        <f t="shared" si="0"/>
        <v>39.51</v>
      </c>
      <c r="K21" s="211">
        <f>AVERAGE(J21:J22)</f>
        <v>39.840000000000003</v>
      </c>
      <c r="L21" s="205">
        <f t="shared" ref="L21" si="6">RANK(K21,K$7:K$26,1)</f>
        <v>2</v>
      </c>
      <c r="M21" s="3"/>
    </row>
    <row r="22" spans="1:16" ht="29.25" customHeight="1" x14ac:dyDescent="0.25">
      <c r="A22" s="207"/>
      <c r="B22" s="208"/>
      <c r="C22" s="36" t="s">
        <v>66</v>
      </c>
      <c r="D22" s="37" t="s">
        <v>36</v>
      </c>
      <c r="E22" s="48" t="s">
        <v>102</v>
      </c>
      <c r="F22" s="49"/>
      <c r="G22" s="50">
        <v>69</v>
      </c>
      <c r="H22" s="51">
        <v>40.17</v>
      </c>
      <c r="I22" s="40"/>
      <c r="J22" s="42">
        <f t="shared" si="0"/>
        <v>40.17</v>
      </c>
      <c r="K22" s="211"/>
      <c r="L22" s="205"/>
      <c r="M22" s="3"/>
    </row>
    <row r="23" spans="1:16" ht="29.25" customHeight="1" x14ac:dyDescent="0.25">
      <c r="A23" s="206">
        <v>9</v>
      </c>
      <c r="B23" s="213" t="s">
        <v>99</v>
      </c>
      <c r="C23" s="43" t="s">
        <v>69</v>
      </c>
      <c r="D23" s="44" t="s">
        <v>37</v>
      </c>
      <c r="E23" s="52" t="s">
        <v>86</v>
      </c>
      <c r="F23" s="49"/>
      <c r="G23" s="50">
        <v>1</v>
      </c>
      <c r="H23" s="51">
        <v>40.28</v>
      </c>
      <c r="I23" s="40"/>
      <c r="J23" s="42">
        <f t="shared" si="0"/>
        <v>40.28</v>
      </c>
      <c r="K23" s="211">
        <f>AVERAGE(J23:J24)</f>
        <v>40.230000000000004</v>
      </c>
      <c r="L23" s="205">
        <f>RANK(K23,K$7:K$26,1)</f>
        <v>6</v>
      </c>
      <c r="M23" s="3"/>
    </row>
    <row r="24" spans="1:16" ht="30.75" customHeight="1" thickBot="1" x14ac:dyDescent="0.3">
      <c r="A24" s="212"/>
      <c r="B24" s="214"/>
      <c r="C24" s="55" t="s">
        <v>90</v>
      </c>
      <c r="D24" s="56" t="s">
        <v>38</v>
      </c>
      <c r="E24" s="57" t="s">
        <v>104</v>
      </c>
      <c r="F24" s="58"/>
      <c r="G24" s="59">
        <v>4</v>
      </c>
      <c r="H24" s="60">
        <v>40.18</v>
      </c>
      <c r="I24" s="132"/>
      <c r="J24" s="169">
        <f t="shared" si="0"/>
        <v>40.18</v>
      </c>
      <c r="K24" s="201"/>
      <c r="L24" s="215"/>
      <c r="M24" s="3"/>
    </row>
    <row r="25" spans="1:16" ht="29.25" hidden="1" customHeight="1" x14ac:dyDescent="0.25">
      <c r="A25" s="206">
        <v>10</v>
      </c>
      <c r="B25" s="216"/>
      <c r="C25" s="43"/>
      <c r="D25" s="44" t="s">
        <v>39</v>
      </c>
      <c r="E25" s="52"/>
      <c r="F25" s="100"/>
      <c r="G25" s="101"/>
      <c r="H25" s="102"/>
      <c r="I25" s="61"/>
      <c r="J25" s="42">
        <f t="shared" si="0"/>
        <v>0</v>
      </c>
      <c r="K25" s="210"/>
      <c r="L25" s="204" t="e">
        <f>RANK(K25,K$7:K$26,1)</f>
        <v>#N/A</v>
      </c>
      <c r="M25" s="3"/>
    </row>
    <row r="26" spans="1:16" ht="27" hidden="1" customHeight="1" thickBot="1" x14ac:dyDescent="0.3">
      <c r="A26" s="212"/>
      <c r="B26" s="208"/>
      <c r="C26" s="55"/>
      <c r="D26" s="56" t="s">
        <v>40</v>
      </c>
      <c r="E26" s="57"/>
      <c r="F26" s="58"/>
      <c r="G26" s="59"/>
      <c r="H26" s="60"/>
      <c r="I26" s="132"/>
      <c r="J26" s="133">
        <f t="shared" si="0"/>
        <v>0</v>
      </c>
      <c r="K26" s="201"/>
      <c r="L26" s="205"/>
      <c r="M26" s="3"/>
    </row>
    <row r="27" spans="1:16" ht="35.25" hidden="1" customHeight="1" x14ac:dyDescent="0.25">
      <c r="A27" s="197">
        <v>11</v>
      </c>
      <c r="B27" s="199"/>
      <c r="C27" s="143"/>
      <c r="D27" s="31" t="s">
        <v>41</v>
      </c>
      <c r="E27" s="128"/>
      <c r="F27" s="114"/>
      <c r="G27" s="129"/>
      <c r="H27" s="130"/>
      <c r="I27" s="33"/>
      <c r="J27" s="35">
        <f t="shared" si="0"/>
        <v>0</v>
      </c>
      <c r="K27" s="200">
        <f>AVERAGE(J27:J28)</f>
        <v>0</v>
      </c>
      <c r="L27" s="202"/>
      <c r="M27" s="3"/>
    </row>
    <row r="28" spans="1:16" ht="33.75" hidden="1" customHeight="1" thickBot="1" x14ac:dyDescent="0.3">
      <c r="A28" s="198"/>
      <c r="B28" s="199"/>
      <c r="C28" s="145"/>
      <c r="D28" s="56" t="s">
        <v>42</v>
      </c>
      <c r="E28" s="29"/>
      <c r="F28" s="115"/>
      <c r="G28" s="131"/>
      <c r="H28" s="29"/>
      <c r="I28" s="132"/>
      <c r="J28" s="133">
        <f t="shared" si="0"/>
        <v>0</v>
      </c>
      <c r="K28" s="201"/>
      <c r="L28" s="203"/>
      <c r="M28" s="3"/>
    </row>
    <row r="29" spans="1:16" ht="29.25" hidden="1" customHeight="1" x14ac:dyDescent="0.25">
      <c r="A29" s="206">
        <v>12</v>
      </c>
      <c r="B29" s="208"/>
      <c r="C29" s="43"/>
      <c r="D29" s="44" t="s">
        <v>58</v>
      </c>
      <c r="E29" s="52"/>
      <c r="F29" s="100"/>
      <c r="G29" s="101"/>
      <c r="H29" s="102"/>
      <c r="I29" s="61"/>
      <c r="J29" s="42">
        <f t="shared" si="0"/>
        <v>0</v>
      </c>
      <c r="K29" s="210">
        <f>AVERAGE(J29:J30)</f>
        <v>0</v>
      </c>
      <c r="L29" s="204"/>
      <c r="M29" s="3"/>
    </row>
    <row r="30" spans="1:16" ht="27" hidden="1" customHeight="1" thickBot="1" x14ac:dyDescent="0.3">
      <c r="A30" s="207"/>
      <c r="B30" s="209"/>
      <c r="C30" s="36"/>
      <c r="D30" s="37" t="s">
        <v>59</v>
      </c>
      <c r="E30" s="48"/>
      <c r="F30" s="100"/>
      <c r="G30" s="50"/>
      <c r="H30" s="51"/>
      <c r="I30" s="40"/>
      <c r="J30" s="54">
        <f t="shared" si="0"/>
        <v>0</v>
      </c>
      <c r="K30" s="211"/>
      <c r="L30" s="205"/>
      <c r="M30" s="3"/>
    </row>
  </sheetData>
  <mergeCells count="58">
    <mergeCell ref="A1:L1"/>
    <mergeCell ref="A3:L3"/>
    <mergeCell ref="A5:A6"/>
    <mergeCell ref="B5:B6"/>
    <mergeCell ref="C5:C6"/>
    <mergeCell ref="D5:D6"/>
    <mergeCell ref="E5:E6"/>
    <mergeCell ref="F5:F6"/>
    <mergeCell ref="G5:L5"/>
    <mergeCell ref="A7:A8"/>
    <mergeCell ref="B7:B8"/>
    <mergeCell ref="K7:K8"/>
    <mergeCell ref="L7:L8"/>
    <mergeCell ref="A9:A10"/>
    <mergeCell ref="B9:B10"/>
    <mergeCell ref="K9:K10"/>
    <mergeCell ref="L9:L10"/>
    <mergeCell ref="F9:F10"/>
    <mergeCell ref="A11:A12"/>
    <mergeCell ref="B11:B12"/>
    <mergeCell ref="K11:K12"/>
    <mergeCell ref="L11:L12"/>
    <mergeCell ref="A13:A14"/>
    <mergeCell ref="B13:B14"/>
    <mergeCell ref="K13:K14"/>
    <mergeCell ref="L13:L14"/>
    <mergeCell ref="A15:A16"/>
    <mergeCell ref="B15:B16"/>
    <mergeCell ref="K15:K16"/>
    <mergeCell ref="L15:L16"/>
    <mergeCell ref="A17:A18"/>
    <mergeCell ref="B17:B18"/>
    <mergeCell ref="K17:K18"/>
    <mergeCell ref="L17:L18"/>
    <mergeCell ref="A19:A20"/>
    <mergeCell ref="B19:B20"/>
    <mergeCell ref="K19:K20"/>
    <mergeCell ref="L19:L20"/>
    <mergeCell ref="A21:A22"/>
    <mergeCell ref="B21:B22"/>
    <mergeCell ref="K21:K22"/>
    <mergeCell ref="L21:L22"/>
    <mergeCell ref="A23:A24"/>
    <mergeCell ref="B23:B24"/>
    <mergeCell ref="K23:K24"/>
    <mergeCell ref="L23:L24"/>
    <mergeCell ref="A25:A26"/>
    <mergeCell ref="B25:B26"/>
    <mergeCell ref="K25:K26"/>
    <mergeCell ref="L25:L26"/>
    <mergeCell ref="A27:A28"/>
    <mergeCell ref="B27:B28"/>
    <mergeCell ref="K27:K28"/>
    <mergeCell ref="L27:L28"/>
    <mergeCell ref="L29:L30"/>
    <mergeCell ref="A29:A30"/>
    <mergeCell ref="B29:B30"/>
    <mergeCell ref="K29:K30"/>
  </mergeCells>
  <pageMargins left="0.31496062992125984" right="0.31496062992125984" top="0.15748031496062992" bottom="0.11811023622047245" header="0.31496062992125984" footer="0.31496062992125984"/>
  <pageSetup paperSize="9" scale="5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89"/>
  <sheetViews>
    <sheetView zoomScale="75" zoomScaleNormal="75" workbookViewId="0">
      <selection activeCell="I14" sqref="I14"/>
    </sheetView>
  </sheetViews>
  <sheetFormatPr defaultRowHeight="15" x14ac:dyDescent="0.25"/>
  <cols>
    <col min="1" max="1" width="8.7109375" style="1" customWidth="1"/>
    <col min="2" max="2" width="13.5703125" style="1" customWidth="1"/>
    <col min="3" max="3" width="12.5703125" style="1" customWidth="1"/>
    <col min="4" max="4" width="9.42578125" style="1" customWidth="1"/>
    <col min="5" max="7" width="9.42578125" style="2" customWidth="1"/>
    <col min="8" max="8" width="11.28515625" style="2" customWidth="1"/>
    <col min="9" max="9" width="12.85546875" style="2" customWidth="1"/>
    <col min="10" max="10" width="13.5703125" style="2" customWidth="1"/>
    <col min="11" max="11" width="13" style="2" customWidth="1"/>
    <col min="12" max="12" width="12" style="2" customWidth="1"/>
    <col min="13" max="13" width="15.85546875" style="2" customWidth="1"/>
    <col min="14" max="14" width="11.42578125" style="1" customWidth="1"/>
    <col min="15" max="15" width="22.28515625" style="1" customWidth="1"/>
    <col min="16" max="16384" width="9.140625" style="1"/>
  </cols>
  <sheetData>
    <row r="3" spans="1:17" ht="18.75" x14ac:dyDescent="0.3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7" ht="7.5" customHeight="1" x14ac:dyDescent="0.25"/>
    <row r="5" spans="1:17" ht="12" customHeight="1" x14ac:dyDescent="0.3">
      <c r="A5" s="186" t="s">
        <v>108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7" ht="7.5" customHeight="1" x14ac:dyDescent="0.25"/>
    <row r="7" spans="1:17" s="2" customFormat="1" ht="20.25" customHeight="1" x14ac:dyDescent="0.25">
      <c r="A7" s="240" t="s">
        <v>43</v>
      </c>
      <c r="B7" s="241" t="s">
        <v>13</v>
      </c>
      <c r="C7" s="242"/>
      <c r="D7" s="245" t="s">
        <v>18</v>
      </c>
      <c r="E7" s="247" t="s">
        <v>44</v>
      </c>
      <c r="F7" s="248" t="s">
        <v>45</v>
      </c>
      <c r="G7" s="250" t="s">
        <v>46</v>
      </c>
      <c r="H7" s="251"/>
      <c r="I7" s="251"/>
      <c r="J7" s="252"/>
      <c r="K7" s="253" t="s">
        <v>47</v>
      </c>
      <c r="L7" s="240" t="s">
        <v>48</v>
      </c>
      <c r="M7" s="240"/>
      <c r="N7" s="62"/>
      <c r="O7" s="62"/>
    </row>
    <row r="8" spans="1:17" s="2" customFormat="1" ht="27.75" customHeight="1" thickBot="1" x14ac:dyDescent="0.3">
      <c r="A8" s="240"/>
      <c r="B8" s="243"/>
      <c r="C8" s="244"/>
      <c r="D8" s="246"/>
      <c r="E8" s="247"/>
      <c r="F8" s="249"/>
      <c r="G8" s="63" t="s">
        <v>49</v>
      </c>
      <c r="H8" s="63" t="s">
        <v>50</v>
      </c>
      <c r="I8" s="63" t="s">
        <v>51</v>
      </c>
      <c r="J8" s="64" t="s">
        <v>52</v>
      </c>
      <c r="K8" s="254"/>
      <c r="L8" s="148" t="s">
        <v>53</v>
      </c>
      <c r="M8" s="148" t="s">
        <v>54</v>
      </c>
      <c r="N8" s="65" t="s">
        <v>55</v>
      </c>
      <c r="O8" s="65" t="s">
        <v>56</v>
      </c>
    </row>
    <row r="9" spans="1:17" s="3" customFormat="1" ht="30" customHeight="1" thickBot="1" x14ac:dyDescent="0.3">
      <c r="A9" s="66">
        <v>1</v>
      </c>
      <c r="B9" s="237" t="s">
        <v>109</v>
      </c>
      <c r="C9" s="238"/>
      <c r="D9" s="67">
        <v>6</v>
      </c>
      <c r="E9" s="67">
        <v>29</v>
      </c>
      <c r="F9" s="68">
        <f>E9</f>
        <v>29</v>
      </c>
      <c r="G9" s="161">
        <f>MIN(B20:B84)</f>
        <v>39.78</v>
      </c>
      <c r="H9" s="156">
        <f>AVERAGE(B20:B84)</f>
        <v>40.258571428571422</v>
      </c>
      <c r="I9" s="69">
        <v>1</v>
      </c>
      <c r="J9" s="125">
        <f t="shared" ref="J9:J14" si="0">H9-G9</f>
        <v>0.47857142857142065</v>
      </c>
      <c r="K9" s="140">
        <v>1.3506944444444445E-2</v>
      </c>
      <c r="L9" s="140">
        <f>K9</f>
        <v>1.3506944444444445E-2</v>
      </c>
      <c r="M9" s="71">
        <f>L9</f>
        <v>1.3506944444444445E-2</v>
      </c>
      <c r="N9" s="72" t="s">
        <v>120</v>
      </c>
      <c r="O9" s="73"/>
      <c r="P9" s="152"/>
      <c r="Q9" s="75"/>
    </row>
    <row r="10" spans="1:17" s="3" customFormat="1" ht="30" customHeight="1" thickBot="1" x14ac:dyDescent="0.3">
      <c r="A10" s="66">
        <v>2</v>
      </c>
      <c r="B10" s="237" t="s">
        <v>63</v>
      </c>
      <c r="C10" s="238"/>
      <c r="D10" s="67">
        <v>5</v>
      </c>
      <c r="E10" s="67">
        <v>51</v>
      </c>
      <c r="F10" s="68">
        <f>E10-F9</f>
        <v>22</v>
      </c>
      <c r="G10" s="270">
        <f>MIN(C20:C84)</f>
        <v>39.799999999999997</v>
      </c>
      <c r="H10" s="156">
        <f>AVERAGE(C20:C84)</f>
        <v>40.153333333333322</v>
      </c>
      <c r="I10" s="69">
        <v>1</v>
      </c>
      <c r="J10" s="125">
        <f t="shared" si="0"/>
        <v>0.35333333333332462</v>
      </c>
      <c r="K10" s="140">
        <v>2.4826388888888887E-2</v>
      </c>
      <c r="L10" s="140">
        <f>K10-K9</f>
        <v>1.1319444444444443E-2</v>
      </c>
      <c r="M10" s="71">
        <f>L10</f>
        <v>1.1319444444444443E-2</v>
      </c>
      <c r="N10" s="72" t="s">
        <v>119</v>
      </c>
      <c r="O10" s="73"/>
      <c r="P10" s="134"/>
      <c r="Q10" s="75"/>
    </row>
    <row r="11" spans="1:17" s="3" customFormat="1" ht="30" customHeight="1" x14ac:dyDescent="0.25">
      <c r="A11" s="66">
        <v>3</v>
      </c>
      <c r="B11" s="237" t="s">
        <v>63</v>
      </c>
      <c r="C11" s="238"/>
      <c r="D11" s="67">
        <v>33</v>
      </c>
      <c r="E11" s="67">
        <v>114</v>
      </c>
      <c r="F11" s="68">
        <f>E11-E10</f>
        <v>63</v>
      </c>
      <c r="G11" s="158">
        <f>MIN(D20:D84)</f>
        <v>39.880000000000003</v>
      </c>
      <c r="H11" s="125">
        <f>AVERAGE(D20:D84)</f>
        <v>40.120483870967739</v>
      </c>
      <c r="I11" s="69">
        <v>8</v>
      </c>
      <c r="J11" s="125">
        <f t="shared" si="0"/>
        <v>0.24048387096773638</v>
      </c>
      <c r="K11" s="140">
        <v>5.5173611111111111E-2</v>
      </c>
      <c r="L11" s="140">
        <f>K11-K10</f>
        <v>3.0347222222222223E-2</v>
      </c>
      <c r="M11" s="71">
        <f>L11+M10</f>
        <v>4.1666666666666664E-2</v>
      </c>
      <c r="N11" s="72" t="s">
        <v>137</v>
      </c>
      <c r="O11" s="73"/>
      <c r="P11" s="134"/>
      <c r="Q11" s="75"/>
    </row>
    <row r="12" spans="1:17" s="3" customFormat="1" ht="30" customHeight="1" x14ac:dyDescent="0.25">
      <c r="A12" s="66">
        <v>4</v>
      </c>
      <c r="B12" s="237" t="s">
        <v>109</v>
      </c>
      <c r="C12" s="238"/>
      <c r="D12" s="67">
        <v>1</v>
      </c>
      <c r="E12" s="67">
        <v>154</v>
      </c>
      <c r="F12" s="68">
        <f>E12-E11</f>
        <v>40</v>
      </c>
      <c r="G12" s="139">
        <f>MIN(E20:E84)</f>
        <v>40.200000000000003</v>
      </c>
      <c r="H12" s="126">
        <f>AVERAGE(E20:E84)</f>
        <v>40.470000000000006</v>
      </c>
      <c r="I12" s="69">
        <v>3</v>
      </c>
      <c r="J12" s="125">
        <f t="shared" si="0"/>
        <v>0.27000000000000313</v>
      </c>
      <c r="K12" s="140">
        <v>7.4988425925925931E-2</v>
      </c>
      <c r="L12" s="140">
        <f>K12-K11</f>
        <v>1.981481481481482E-2</v>
      </c>
      <c r="M12" s="71">
        <f>L12+M9</f>
        <v>3.3321759259259266E-2</v>
      </c>
      <c r="N12" s="72" t="s">
        <v>138</v>
      </c>
      <c r="O12" s="73"/>
      <c r="P12" s="74"/>
      <c r="Q12" s="75"/>
    </row>
    <row r="13" spans="1:17" s="3" customFormat="1" ht="30" customHeight="1" x14ac:dyDescent="0.25">
      <c r="A13" s="66">
        <v>5</v>
      </c>
      <c r="B13" s="237" t="s">
        <v>109</v>
      </c>
      <c r="C13" s="238"/>
      <c r="D13" s="76">
        <v>9</v>
      </c>
      <c r="E13" s="67">
        <v>200</v>
      </c>
      <c r="F13" s="68">
        <f>E13-E12</f>
        <v>46</v>
      </c>
      <c r="G13" s="157">
        <f>MIN(F20:F82)</f>
        <v>40.01</v>
      </c>
      <c r="H13" s="125">
        <f>AVERAGE(F20:F84)</f>
        <v>40.379777777777775</v>
      </c>
      <c r="I13" s="69">
        <v>0</v>
      </c>
      <c r="J13" s="125">
        <f t="shared" si="0"/>
        <v>0.36977777777777732</v>
      </c>
      <c r="K13" s="140">
        <v>9.7604166666666672E-2</v>
      </c>
      <c r="L13" s="140">
        <f>K13-K12</f>
        <v>2.2615740740740742E-2</v>
      </c>
      <c r="M13" s="70">
        <f>L13+M12</f>
        <v>5.5937500000000008E-2</v>
      </c>
      <c r="N13" s="72" t="s">
        <v>139</v>
      </c>
      <c r="O13" s="73"/>
      <c r="P13" s="19"/>
    </row>
    <row r="14" spans="1:17" s="3" customFormat="1" ht="30" customHeight="1" x14ac:dyDescent="0.25">
      <c r="A14" s="150" t="s">
        <v>57</v>
      </c>
      <c r="B14" s="237" t="s">
        <v>63</v>
      </c>
      <c r="C14" s="238"/>
      <c r="D14" s="78">
        <v>21</v>
      </c>
      <c r="E14" s="78">
        <v>257</v>
      </c>
      <c r="F14" s="68">
        <f>E14-E13</f>
        <v>57</v>
      </c>
      <c r="G14" s="138">
        <f>MIN(G20:G88)</f>
        <v>39.85</v>
      </c>
      <c r="H14" s="156">
        <f>AVERAGE(G20:G84)</f>
        <v>40.246140350877198</v>
      </c>
      <c r="I14" s="69">
        <v>3</v>
      </c>
      <c r="J14" s="125">
        <f t="shared" si="0"/>
        <v>0.39614035087719657</v>
      </c>
      <c r="K14" s="140">
        <v>0.12524305555555557</v>
      </c>
      <c r="L14" s="140">
        <f>K14-K13</f>
        <v>2.7638888888888893E-2</v>
      </c>
      <c r="M14" s="79">
        <f>L14+M11</f>
        <v>6.9305555555555565E-2</v>
      </c>
      <c r="N14" s="72"/>
      <c r="O14" s="73"/>
    </row>
    <row r="15" spans="1:17" s="3" customFormat="1" ht="30" customHeight="1" x14ac:dyDescent="0.25">
      <c r="A15" s="80"/>
      <c r="B15" s="80"/>
      <c r="C15" s="81"/>
      <c r="D15" s="82"/>
      <c r="E15" s="82"/>
      <c r="F15" s="82"/>
      <c r="G15" s="113">
        <f>AVERAGE(G9,G12,G13)</f>
        <v>39.99666666666667</v>
      </c>
      <c r="H15" s="136">
        <f>AVERAGE(H9,H12,H13)</f>
        <v>40.369449735449734</v>
      </c>
      <c r="I15" s="136" t="s">
        <v>75</v>
      </c>
      <c r="J15" s="137">
        <f>AVERAGE(J9,J12,J13)</f>
        <v>0.37278306878306705</v>
      </c>
      <c r="K15" s="82"/>
      <c r="L15" s="82"/>
      <c r="M15" s="82"/>
      <c r="N15" s="83"/>
      <c r="O15" s="83"/>
    </row>
    <row r="16" spans="1:17" ht="27.75" customHeight="1" x14ac:dyDescent="0.25">
      <c r="A16" s="84"/>
      <c r="B16" s="84"/>
      <c r="C16" s="84"/>
      <c r="D16" s="84"/>
      <c r="E16" s="85"/>
      <c r="F16" s="86"/>
      <c r="G16" s="87">
        <f>AVERAGE(G10,G11,G14)</f>
        <v>39.843333333333334</v>
      </c>
      <c r="H16" s="88">
        <f>AVERAGE(H10,H11,H14)</f>
        <v>40.17331918505942</v>
      </c>
      <c r="I16" s="88" t="s">
        <v>79</v>
      </c>
      <c r="J16" s="89">
        <f>AVERAGE(J10,J11,J14)</f>
        <v>0.32998585172608585</v>
      </c>
      <c r="K16" s="86"/>
      <c r="L16" s="86" t="s">
        <v>27</v>
      </c>
      <c r="M16" s="86"/>
      <c r="N16" s="83"/>
      <c r="O16" s="83"/>
    </row>
    <row r="17" spans="1:15" ht="30" customHeight="1" thickBot="1" x14ac:dyDescent="0.3">
      <c r="A17" s="90"/>
      <c r="B17" s="90"/>
      <c r="C17" s="90"/>
      <c r="D17" s="90"/>
      <c r="E17" s="86"/>
      <c r="F17" s="86"/>
      <c r="G17" s="91">
        <f>AVERAGE(G9:G14)</f>
        <v>39.92</v>
      </c>
      <c r="H17" s="92">
        <f>AVERAGE(D20:G87)</f>
        <v>40.280394088669972</v>
      </c>
      <c r="I17" s="93"/>
      <c r="J17" s="94">
        <f>AVERAGE(J9:J14)</f>
        <v>0.35138446025457643</v>
      </c>
      <c r="K17" s="86"/>
      <c r="L17" s="86"/>
      <c r="M17" s="86"/>
      <c r="N17" s="90"/>
      <c r="O17" s="90"/>
    </row>
    <row r="19" spans="1:15" ht="15.75" thickBot="1" x14ac:dyDescent="0.3">
      <c r="B19" s="95" t="str">
        <f>B9</f>
        <v xml:space="preserve"> Петушков Андрей</v>
      </c>
      <c r="C19" s="95" t="str">
        <f>B10</f>
        <v>Пикулин Паша</v>
      </c>
      <c r="D19" s="95" t="str">
        <f>B11</f>
        <v>Пикулин Паша</v>
      </c>
      <c r="E19" s="95" t="str">
        <f>B12</f>
        <v xml:space="preserve"> Петушков Андрей</v>
      </c>
      <c r="F19" s="95" t="str">
        <f>B13</f>
        <v xml:space="preserve"> Петушков Андрей</v>
      </c>
      <c r="G19" s="95" t="str">
        <f>B14</f>
        <v>Пикулин Паша</v>
      </c>
    </row>
    <row r="20" spans="1:15" x14ac:dyDescent="0.25">
      <c r="A20" s="1">
        <v>1</v>
      </c>
      <c r="B20" s="162">
        <v>41.09</v>
      </c>
      <c r="C20" s="96">
        <v>41.72</v>
      </c>
      <c r="D20" s="96">
        <v>41.01</v>
      </c>
      <c r="E20" s="96">
        <v>41.51</v>
      </c>
      <c r="F20" s="96">
        <v>41.19</v>
      </c>
      <c r="G20" s="97">
        <v>41.4</v>
      </c>
      <c r="N20" s="2"/>
      <c r="O20" s="2"/>
    </row>
    <row r="21" spans="1:15" x14ac:dyDescent="0.25">
      <c r="A21" s="1">
        <v>2</v>
      </c>
      <c r="B21" s="163">
        <v>40.590000000000003</v>
      </c>
      <c r="C21" s="98">
        <v>40.270000000000003</v>
      </c>
      <c r="D21" s="98">
        <v>40.119999999999997</v>
      </c>
      <c r="E21" s="98">
        <v>40.75</v>
      </c>
      <c r="F21" s="98">
        <v>40.31</v>
      </c>
      <c r="G21" s="99">
        <v>40.54</v>
      </c>
      <c r="N21" s="3"/>
      <c r="O21" s="3"/>
    </row>
    <row r="22" spans="1:15" x14ac:dyDescent="0.25">
      <c r="A22" s="1">
        <v>3</v>
      </c>
      <c r="B22" s="163">
        <v>40.65</v>
      </c>
      <c r="C22" s="98">
        <v>40.19</v>
      </c>
      <c r="D22" s="98">
        <v>40.159999999999997</v>
      </c>
      <c r="E22" s="98">
        <v>40.46</v>
      </c>
      <c r="F22" s="98">
        <v>40.28</v>
      </c>
      <c r="G22" s="99">
        <v>40.299999999999997</v>
      </c>
      <c r="N22" s="3"/>
      <c r="O22" s="3"/>
    </row>
    <row r="23" spans="1:15" x14ac:dyDescent="0.25">
      <c r="A23" s="1">
        <v>4</v>
      </c>
      <c r="B23" s="163">
        <v>40.49</v>
      </c>
      <c r="C23" s="98">
        <v>40.200000000000003</v>
      </c>
      <c r="D23" s="98">
        <v>39.9</v>
      </c>
      <c r="E23" s="98">
        <v>40.76</v>
      </c>
      <c r="F23" s="98">
        <v>40.340000000000003</v>
      </c>
      <c r="G23" s="99">
        <v>40.42</v>
      </c>
      <c r="N23" s="3"/>
      <c r="O23" s="3"/>
    </row>
    <row r="24" spans="1:15" x14ac:dyDescent="0.25">
      <c r="A24" s="1">
        <v>5</v>
      </c>
      <c r="B24" s="163">
        <v>40.840000000000003</v>
      </c>
      <c r="C24" s="98">
        <v>40.14</v>
      </c>
      <c r="D24" s="98">
        <v>39.97</v>
      </c>
      <c r="E24" s="98">
        <v>40.65</v>
      </c>
      <c r="F24" s="98">
        <v>40.200000000000003</v>
      </c>
      <c r="G24" s="99">
        <v>40.19</v>
      </c>
    </row>
    <row r="25" spans="1:15" x14ac:dyDescent="0.25">
      <c r="A25" s="1">
        <v>6</v>
      </c>
      <c r="B25" s="163">
        <v>40.43</v>
      </c>
      <c r="C25" s="98">
        <v>40.04</v>
      </c>
      <c r="D25" s="98">
        <v>40.18</v>
      </c>
      <c r="E25" s="98">
        <v>40.619999999999997</v>
      </c>
      <c r="F25" s="98">
        <v>40.01</v>
      </c>
      <c r="G25" s="99">
        <v>40.31</v>
      </c>
    </row>
    <row r="26" spans="1:15" x14ac:dyDescent="0.25">
      <c r="A26" s="1">
        <v>7</v>
      </c>
      <c r="B26" s="163">
        <v>40.03</v>
      </c>
      <c r="C26" s="98">
        <v>40.020000000000003</v>
      </c>
      <c r="D26" s="98">
        <v>40.18</v>
      </c>
      <c r="E26" s="98">
        <v>40.53</v>
      </c>
      <c r="F26" s="98">
        <v>40.270000000000003</v>
      </c>
      <c r="G26" s="99">
        <v>40.270000000000003</v>
      </c>
    </row>
    <row r="27" spans="1:15" x14ac:dyDescent="0.25">
      <c r="A27" s="1">
        <v>8</v>
      </c>
      <c r="B27" s="163">
        <v>40.18</v>
      </c>
      <c r="C27" s="98">
        <v>40.14</v>
      </c>
      <c r="D27" s="98">
        <v>40.03</v>
      </c>
      <c r="E27" s="98">
        <v>40.369999999999997</v>
      </c>
      <c r="F27" s="98">
        <v>40.200000000000003</v>
      </c>
      <c r="G27" s="99">
        <v>40.159999999999997</v>
      </c>
    </row>
    <row r="28" spans="1:15" x14ac:dyDescent="0.25">
      <c r="A28" s="1">
        <v>9</v>
      </c>
      <c r="B28" s="163">
        <v>40.06</v>
      </c>
      <c r="C28" s="98">
        <v>40.03</v>
      </c>
      <c r="D28" s="146">
        <v>40.1</v>
      </c>
      <c r="E28" s="98">
        <v>40.72</v>
      </c>
      <c r="F28" s="98">
        <v>40.270000000000003</v>
      </c>
      <c r="G28" s="99">
        <v>40.14</v>
      </c>
    </row>
    <row r="29" spans="1:15" x14ac:dyDescent="0.25">
      <c r="A29" s="1">
        <v>10</v>
      </c>
      <c r="B29" s="163">
        <v>40.67</v>
      </c>
      <c r="C29" s="98">
        <v>40.14</v>
      </c>
      <c r="D29" s="98">
        <v>40.19</v>
      </c>
      <c r="E29" s="98">
        <v>40.479999999999997</v>
      </c>
      <c r="F29" s="98">
        <v>40.19</v>
      </c>
      <c r="G29" s="99">
        <v>40.369999999999997</v>
      </c>
    </row>
    <row r="30" spans="1:15" x14ac:dyDescent="0.25">
      <c r="A30" s="1">
        <v>11</v>
      </c>
      <c r="B30" s="163">
        <v>41.12</v>
      </c>
      <c r="C30" s="98">
        <v>40.130000000000003</v>
      </c>
      <c r="D30" s="98">
        <v>40.08</v>
      </c>
      <c r="E30" s="98">
        <v>40.39</v>
      </c>
      <c r="F30" s="98">
        <v>40.21</v>
      </c>
      <c r="G30" s="99">
        <v>40.450000000000003</v>
      </c>
    </row>
    <row r="31" spans="1:15" x14ac:dyDescent="0.25">
      <c r="A31" s="1">
        <v>12</v>
      </c>
      <c r="B31" s="163">
        <v>40.1</v>
      </c>
      <c r="C31" s="98">
        <v>40.049999999999997</v>
      </c>
      <c r="D31" s="98">
        <v>40.020000000000003</v>
      </c>
      <c r="E31" s="98">
        <v>40.450000000000003</v>
      </c>
      <c r="F31" s="98">
        <v>40.36</v>
      </c>
      <c r="G31" s="99">
        <v>40.21</v>
      </c>
    </row>
    <row r="32" spans="1:15" x14ac:dyDescent="0.25">
      <c r="A32" s="1">
        <v>13</v>
      </c>
      <c r="B32" s="163">
        <v>40.130000000000003</v>
      </c>
      <c r="C32" s="98">
        <v>39.96</v>
      </c>
      <c r="D32" s="98">
        <v>40.07</v>
      </c>
      <c r="E32" s="98">
        <v>40.33</v>
      </c>
      <c r="F32" s="98">
        <v>40.270000000000003</v>
      </c>
      <c r="G32" s="99">
        <v>40.58</v>
      </c>
    </row>
    <row r="33" spans="1:7" x14ac:dyDescent="0.25">
      <c r="A33" s="1">
        <v>14</v>
      </c>
      <c r="B33" s="163">
        <v>39.92</v>
      </c>
      <c r="C33" s="98">
        <v>39.89</v>
      </c>
      <c r="D33" s="147">
        <v>40.25</v>
      </c>
      <c r="E33" s="98">
        <v>40.619999999999997</v>
      </c>
      <c r="F33" s="98">
        <v>40.51</v>
      </c>
      <c r="G33" s="99">
        <v>40.83</v>
      </c>
    </row>
    <row r="34" spans="1:7" x14ac:dyDescent="0.25">
      <c r="A34" s="1">
        <v>15</v>
      </c>
      <c r="B34" s="163">
        <v>40.11</v>
      </c>
      <c r="C34" s="98">
        <v>39.799999999999997</v>
      </c>
      <c r="D34" s="98">
        <v>40.08</v>
      </c>
      <c r="E34" s="98">
        <v>40.47</v>
      </c>
      <c r="F34" s="98">
        <v>40.31</v>
      </c>
      <c r="G34" s="99">
        <v>40.07</v>
      </c>
    </row>
    <row r="35" spans="1:7" x14ac:dyDescent="0.25">
      <c r="A35" s="1">
        <v>16</v>
      </c>
      <c r="B35" s="163">
        <v>40.4</v>
      </c>
      <c r="C35" s="98">
        <v>40.020000000000003</v>
      </c>
      <c r="D35" s="98">
        <v>40.1</v>
      </c>
      <c r="E35" s="98">
        <v>40.36</v>
      </c>
      <c r="F35" s="98">
        <v>40.19</v>
      </c>
      <c r="G35" s="99">
        <v>40.07</v>
      </c>
    </row>
    <row r="36" spans="1:7" x14ac:dyDescent="0.25">
      <c r="A36" s="1">
        <v>17</v>
      </c>
      <c r="B36" s="163">
        <v>40.049999999999997</v>
      </c>
      <c r="C36" s="98">
        <v>39.93</v>
      </c>
      <c r="D36" s="98">
        <v>40.21</v>
      </c>
      <c r="E36" s="98">
        <v>40.36</v>
      </c>
      <c r="F36" s="98">
        <v>40.25</v>
      </c>
      <c r="G36" s="99">
        <v>39.96</v>
      </c>
    </row>
    <row r="37" spans="1:7" x14ac:dyDescent="0.25">
      <c r="A37" s="1">
        <v>18</v>
      </c>
      <c r="B37" s="163">
        <v>39.909999999999997</v>
      </c>
      <c r="C37" s="98">
        <v>40.119999999999997</v>
      </c>
      <c r="D37" s="98">
        <v>40.11</v>
      </c>
      <c r="E37" s="98">
        <v>40.24</v>
      </c>
      <c r="F37" s="98">
        <v>40.28</v>
      </c>
      <c r="G37" s="99">
        <v>40.03</v>
      </c>
    </row>
    <row r="38" spans="1:7" x14ac:dyDescent="0.25">
      <c r="A38" s="1">
        <v>19</v>
      </c>
      <c r="B38" s="163">
        <v>40.19</v>
      </c>
      <c r="C38" s="98">
        <v>40.19</v>
      </c>
      <c r="D38" s="98">
        <v>39.880000000000003</v>
      </c>
      <c r="E38" s="98">
        <v>40.44</v>
      </c>
      <c r="F38" s="98">
        <v>40.450000000000003</v>
      </c>
      <c r="G38" s="99">
        <v>40.29</v>
      </c>
    </row>
    <row r="39" spans="1:7" x14ac:dyDescent="0.25">
      <c r="A39" s="1">
        <v>20</v>
      </c>
      <c r="B39" s="163">
        <v>40.090000000000003</v>
      </c>
      <c r="C39" s="98">
        <v>40.06</v>
      </c>
      <c r="D39" s="98">
        <v>40.06</v>
      </c>
      <c r="E39" s="98">
        <v>40.520000000000003</v>
      </c>
      <c r="F39" s="98">
        <v>40.42</v>
      </c>
      <c r="G39" s="99">
        <v>40</v>
      </c>
    </row>
    <row r="40" spans="1:7" x14ac:dyDescent="0.25">
      <c r="A40" s="1">
        <v>21</v>
      </c>
      <c r="B40" s="163">
        <v>40.03</v>
      </c>
      <c r="C40" s="98">
        <v>40.18</v>
      </c>
      <c r="D40" s="98">
        <v>40.01</v>
      </c>
      <c r="E40" s="98">
        <v>40.57</v>
      </c>
      <c r="F40" s="98">
        <v>40.479999999999997</v>
      </c>
      <c r="G40" s="99">
        <v>39.96</v>
      </c>
    </row>
    <row r="41" spans="1:7" x14ac:dyDescent="0.25">
      <c r="A41" s="1">
        <v>22</v>
      </c>
      <c r="B41" s="163">
        <v>39.78</v>
      </c>
      <c r="C41" s="98"/>
      <c r="D41" s="98">
        <v>40.18</v>
      </c>
      <c r="E41" s="98">
        <v>40.299999999999997</v>
      </c>
      <c r="F41" s="98">
        <v>40.340000000000003</v>
      </c>
      <c r="G41" s="99">
        <v>40.200000000000003</v>
      </c>
    </row>
    <row r="42" spans="1:7" x14ac:dyDescent="0.25">
      <c r="A42" s="1">
        <v>23</v>
      </c>
      <c r="B42" s="163">
        <v>39.92</v>
      </c>
      <c r="C42" s="98"/>
      <c r="D42" s="98">
        <v>39.94</v>
      </c>
      <c r="E42" s="98">
        <v>40.46</v>
      </c>
      <c r="F42" s="98">
        <v>40.369999999999997</v>
      </c>
      <c r="G42" s="99">
        <v>40.119999999999997</v>
      </c>
    </row>
    <row r="43" spans="1:7" x14ac:dyDescent="0.25">
      <c r="A43" s="1">
        <v>24</v>
      </c>
      <c r="B43" s="163">
        <v>40.4</v>
      </c>
      <c r="C43" s="98"/>
      <c r="D43" s="98">
        <v>40</v>
      </c>
      <c r="E43" s="98">
        <v>40.58</v>
      </c>
      <c r="F43" s="98">
        <v>40.380000000000003</v>
      </c>
      <c r="G43" s="99">
        <v>40.01</v>
      </c>
    </row>
    <row r="44" spans="1:7" x14ac:dyDescent="0.25">
      <c r="A44" s="1">
        <v>25</v>
      </c>
      <c r="B44" s="163">
        <v>40.15</v>
      </c>
      <c r="C44" s="98"/>
      <c r="D44" s="98">
        <v>40.32</v>
      </c>
      <c r="E44" s="98">
        <v>40.380000000000003</v>
      </c>
      <c r="F44" s="98">
        <v>40.54</v>
      </c>
      <c r="G44" s="99">
        <v>39.97</v>
      </c>
    </row>
    <row r="45" spans="1:7" x14ac:dyDescent="0.25">
      <c r="A45" s="1">
        <v>26</v>
      </c>
      <c r="B45" s="163">
        <v>39.979999999999997</v>
      </c>
      <c r="C45" s="98"/>
      <c r="D45" s="98">
        <v>40.24</v>
      </c>
      <c r="E45" s="98">
        <v>40.43</v>
      </c>
      <c r="F45" s="98">
        <v>40.35</v>
      </c>
      <c r="G45" s="99">
        <v>40.01</v>
      </c>
    </row>
    <row r="46" spans="1:7" x14ac:dyDescent="0.25">
      <c r="A46" s="1">
        <v>27</v>
      </c>
      <c r="B46" s="163">
        <v>40.090000000000003</v>
      </c>
      <c r="C46" s="98"/>
      <c r="D46" s="98">
        <v>40.19</v>
      </c>
      <c r="E46" s="98">
        <v>40.369999999999997</v>
      </c>
      <c r="F46" s="98">
        <v>40.5</v>
      </c>
      <c r="G46" s="99">
        <v>40.81</v>
      </c>
    </row>
    <row r="47" spans="1:7" x14ac:dyDescent="0.25">
      <c r="A47" s="1">
        <v>28</v>
      </c>
      <c r="B47" s="163">
        <v>39.840000000000003</v>
      </c>
      <c r="C47" s="98"/>
      <c r="D47" s="98">
        <v>40.200000000000003</v>
      </c>
      <c r="E47" s="98">
        <v>40.28</v>
      </c>
      <c r="F47" s="98">
        <v>40.28</v>
      </c>
      <c r="G47" s="99">
        <v>40.29</v>
      </c>
    </row>
    <row r="48" spans="1:7" x14ac:dyDescent="0.25">
      <c r="A48" s="1">
        <v>29</v>
      </c>
      <c r="B48" s="163"/>
      <c r="C48" s="98"/>
      <c r="D48" s="98">
        <v>40.08</v>
      </c>
      <c r="E48" s="98">
        <v>40.22</v>
      </c>
      <c r="F48" s="98">
        <v>40.369999999999997</v>
      </c>
      <c r="G48" s="99">
        <v>40.14</v>
      </c>
    </row>
    <row r="49" spans="1:7" x14ac:dyDescent="0.25">
      <c r="A49" s="1">
        <v>30</v>
      </c>
      <c r="B49" s="163"/>
      <c r="C49" s="98"/>
      <c r="D49" s="98">
        <v>40.06</v>
      </c>
      <c r="E49" s="98">
        <v>40.229999999999997</v>
      </c>
      <c r="F49" s="98">
        <v>40.53</v>
      </c>
      <c r="G49" s="99">
        <v>39.950000000000003</v>
      </c>
    </row>
    <row r="50" spans="1:7" x14ac:dyDescent="0.25">
      <c r="A50" s="1">
        <v>31</v>
      </c>
      <c r="B50" s="163"/>
      <c r="C50" s="98"/>
      <c r="D50" s="98">
        <v>40.11</v>
      </c>
      <c r="E50" s="98">
        <v>40.299999999999997</v>
      </c>
      <c r="F50" s="98">
        <v>40.26</v>
      </c>
      <c r="G50" s="99">
        <v>40.229999999999997</v>
      </c>
    </row>
    <row r="51" spans="1:7" x14ac:dyDescent="0.25">
      <c r="A51" s="1">
        <v>32</v>
      </c>
      <c r="B51" s="163"/>
      <c r="C51" s="98"/>
      <c r="D51" s="98">
        <v>40.18</v>
      </c>
      <c r="E51" s="98">
        <v>40.5</v>
      </c>
      <c r="F51" s="98">
        <v>40.43</v>
      </c>
      <c r="G51" s="99">
        <v>40.22</v>
      </c>
    </row>
    <row r="52" spans="1:7" x14ac:dyDescent="0.25">
      <c r="A52" s="1">
        <v>33</v>
      </c>
      <c r="B52" s="163"/>
      <c r="C52" s="98"/>
      <c r="D52" s="98">
        <v>40.04</v>
      </c>
      <c r="E52" s="98">
        <v>40.299999999999997</v>
      </c>
      <c r="F52" s="98">
        <v>40.29</v>
      </c>
      <c r="G52" s="99">
        <v>40.049999999999997</v>
      </c>
    </row>
    <row r="53" spans="1:7" x14ac:dyDescent="0.25">
      <c r="A53" s="1">
        <v>34</v>
      </c>
      <c r="B53" s="163"/>
      <c r="C53" s="98"/>
      <c r="D53" s="98">
        <v>40.020000000000003</v>
      </c>
      <c r="E53" s="98">
        <v>40.4</v>
      </c>
      <c r="F53" s="98">
        <v>40.43</v>
      </c>
      <c r="G53" s="99">
        <v>40.06</v>
      </c>
    </row>
    <row r="54" spans="1:7" x14ac:dyDescent="0.25">
      <c r="A54" s="1">
        <v>35</v>
      </c>
      <c r="B54" s="163"/>
      <c r="C54" s="98"/>
      <c r="D54" s="98">
        <v>40</v>
      </c>
      <c r="E54" s="98">
        <v>40.49</v>
      </c>
      <c r="F54" s="98">
        <v>40.54</v>
      </c>
      <c r="G54" s="99">
        <v>39.950000000000003</v>
      </c>
    </row>
    <row r="55" spans="1:7" x14ac:dyDescent="0.25">
      <c r="A55" s="1">
        <v>36</v>
      </c>
      <c r="B55" s="163"/>
      <c r="C55" s="98"/>
      <c r="D55" s="98">
        <v>40.090000000000003</v>
      </c>
      <c r="E55" s="98">
        <v>40.51</v>
      </c>
      <c r="F55" s="98">
        <v>40.409999999999997</v>
      </c>
      <c r="G55" s="99">
        <v>39.96</v>
      </c>
    </row>
    <row r="56" spans="1:7" x14ac:dyDescent="0.25">
      <c r="A56" s="1">
        <v>37</v>
      </c>
      <c r="B56" s="163"/>
      <c r="C56" s="98"/>
      <c r="D56" s="98">
        <v>40.25</v>
      </c>
      <c r="E56" s="98">
        <v>40.39</v>
      </c>
      <c r="F56" s="98">
        <v>40.42</v>
      </c>
      <c r="G56" s="99">
        <v>39.909999999999997</v>
      </c>
    </row>
    <row r="57" spans="1:7" x14ac:dyDescent="0.25">
      <c r="A57" s="1">
        <v>38</v>
      </c>
      <c r="B57" s="163"/>
      <c r="C57" s="98"/>
      <c r="D57" s="98">
        <v>40.14</v>
      </c>
      <c r="E57" s="98">
        <v>40.200000000000003</v>
      </c>
      <c r="F57" s="98">
        <v>40.51</v>
      </c>
      <c r="G57" s="99">
        <v>40.049999999999997</v>
      </c>
    </row>
    <row r="58" spans="1:7" x14ac:dyDescent="0.25">
      <c r="A58" s="1">
        <v>39</v>
      </c>
      <c r="B58" s="163"/>
      <c r="C58" s="98"/>
      <c r="D58" s="98">
        <v>40.19</v>
      </c>
      <c r="E58" s="98">
        <v>40.39</v>
      </c>
      <c r="F58" s="98">
        <v>40.270000000000003</v>
      </c>
      <c r="G58" s="99">
        <v>40.119999999999997</v>
      </c>
    </row>
    <row r="59" spans="1:7" x14ac:dyDescent="0.25">
      <c r="A59" s="1">
        <v>40</v>
      </c>
      <c r="B59" s="163"/>
      <c r="C59" s="98"/>
      <c r="D59" s="98">
        <v>40.01</v>
      </c>
      <c r="E59" s="98"/>
      <c r="F59" s="98">
        <v>40.4</v>
      </c>
      <c r="G59" s="99">
        <v>40.1</v>
      </c>
    </row>
    <row r="60" spans="1:7" x14ac:dyDescent="0.25">
      <c r="A60" s="1">
        <v>41</v>
      </c>
      <c r="B60" s="163"/>
      <c r="C60" s="98"/>
      <c r="D60" s="98">
        <v>39.89</v>
      </c>
      <c r="E60" s="98"/>
      <c r="F60" s="98">
        <v>40.31</v>
      </c>
      <c r="G60" s="99">
        <v>39.85</v>
      </c>
    </row>
    <row r="61" spans="1:7" x14ac:dyDescent="0.25">
      <c r="A61" s="1">
        <v>42</v>
      </c>
      <c r="B61" s="163"/>
      <c r="C61" s="98"/>
      <c r="D61" s="98">
        <v>39.96</v>
      </c>
      <c r="E61" s="98"/>
      <c r="F61" s="98">
        <v>40.520000000000003</v>
      </c>
      <c r="G61" s="99">
        <v>40</v>
      </c>
    </row>
    <row r="62" spans="1:7" x14ac:dyDescent="0.25">
      <c r="A62" s="1">
        <v>43</v>
      </c>
      <c r="B62" s="163"/>
      <c r="C62" s="98"/>
      <c r="D62" s="98">
        <v>39.89</v>
      </c>
      <c r="E62" s="98"/>
      <c r="F62" s="98">
        <v>40.630000000000003</v>
      </c>
      <c r="G62" s="99">
        <v>42.51</v>
      </c>
    </row>
    <row r="63" spans="1:7" x14ac:dyDescent="0.25">
      <c r="A63" s="1">
        <v>44</v>
      </c>
      <c r="B63" s="163"/>
      <c r="C63" s="98"/>
      <c r="D63" s="98">
        <v>39.99</v>
      </c>
      <c r="E63" s="98"/>
      <c r="F63" s="98">
        <v>40.619999999999997</v>
      </c>
      <c r="G63" s="99">
        <v>40.35</v>
      </c>
    </row>
    <row r="64" spans="1:7" x14ac:dyDescent="0.25">
      <c r="A64" s="1">
        <v>45</v>
      </c>
      <c r="B64" s="163"/>
      <c r="C64" s="98"/>
      <c r="D64" s="98">
        <v>40.15</v>
      </c>
      <c r="E64" s="98"/>
      <c r="F64" s="98">
        <v>40.4</v>
      </c>
      <c r="G64" s="99">
        <v>40.36</v>
      </c>
    </row>
    <row r="65" spans="1:7" x14ac:dyDescent="0.25">
      <c r="A65" s="1">
        <v>46</v>
      </c>
      <c r="B65" s="163"/>
      <c r="C65" s="98"/>
      <c r="D65" s="98">
        <v>40.08</v>
      </c>
      <c r="E65" s="98"/>
      <c r="F65" s="98"/>
      <c r="G65" s="99">
        <v>40.229999999999997</v>
      </c>
    </row>
    <row r="66" spans="1:7" x14ac:dyDescent="0.25">
      <c r="A66" s="1">
        <v>47</v>
      </c>
      <c r="B66" s="163"/>
      <c r="C66" s="98"/>
      <c r="D66" s="98">
        <v>40.21</v>
      </c>
      <c r="E66" s="98"/>
      <c r="F66" s="98"/>
      <c r="G66" s="99">
        <v>39.99</v>
      </c>
    </row>
    <row r="67" spans="1:7" x14ac:dyDescent="0.25">
      <c r="A67" s="1">
        <v>48</v>
      </c>
      <c r="B67" s="163"/>
      <c r="C67" s="98"/>
      <c r="D67" s="98">
        <v>40.35</v>
      </c>
      <c r="E67" s="98"/>
      <c r="F67" s="98"/>
      <c r="G67" s="99">
        <v>39.99</v>
      </c>
    </row>
    <row r="68" spans="1:7" x14ac:dyDescent="0.25">
      <c r="A68" s="1">
        <v>49</v>
      </c>
      <c r="B68" s="163"/>
      <c r="C68" s="98"/>
      <c r="D68" s="98">
        <v>40.22</v>
      </c>
      <c r="E68" s="98"/>
      <c r="F68" s="98"/>
      <c r="G68" s="99">
        <v>40.28</v>
      </c>
    </row>
    <row r="69" spans="1:7" x14ac:dyDescent="0.25">
      <c r="A69" s="1">
        <v>50</v>
      </c>
      <c r="B69" s="163"/>
      <c r="C69" s="98"/>
      <c r="D69" s="98">
        <v>40.18</v>
      </c>
      <c r="E69" s="98"/>
      <c r="F69" s="98"/>
      <c r="G69" s="99">
        <v>40.130000000000003</v>
      </c>
    </row>
    <row r="70" spans="1:7" x14ac:dyDescent="0.25">
      <c r="A70" s="1">
        <v>51</v>
      </c>
      <c r="B70" s="163"/>
      <c r="C70" s="98"/>
      <c r="D70" s="98">
        <v>40.14</v>
      </c>
      <c r="E70" s="98"/>
      <c r="F70" s="98"/>
      <c r="G70" s="99">
        <v>40.07</v>
      </c>
    </row>
    <row r="71" spans="1:7" x14ac:dyDescent="0.25">
      <c r="A71" s="1">
        <v>52</v>
      </c>
      <c r="B71" s="163"/>
      <c r="C71" s="98"/>
      <c r="D71" s="98">
        <v>40.229999999999997</v>
      </c>
      <c r="E71" s="98"/>
      <c r="F71" s="98"/>
      <c r="G71" s="99">
        <v>40.08</v>
      </c>
    </row>
    <row r="72" spans="1:7" x14ac:dyDescent="0.25">
      <c r="A72" s="1">
        <v>53</v>
      </c>
      <c r="B72" s="163"/>
      <c r="C72" s="98"/>
      <c r="D72" s="98">
        <v>40</v>
      </c>
      <c r="E72" s="98"/>
      <c r="F72" s="98"/>
      <c r="G72" s="99">
        <v>40.090000000000003</v>
      </c>
    </row>
    <row r="73" spans="1:7" x14ac:dyDescent="0.25">
      <c r="A73" s="1">
        <v>54</v>
      </c>
      <c r="B73" s="163"/>
      <c r="C73" s="98"/>
      <c r="D73" s="98">
        <v>40.020000000000003</v>
      </c>
      <c r="E73" s="98"/>
      <c r="F73" s="98"/>
      <c r="G73" s="99">
        <v>40.25</v>
      </c>
    </row>
    <row r="74" spans="1:7" x14ac:dyDescent="0.25">
      <c r="A74" s="1">
        <v>55</v>
      </c>
      <c r="B74" s="163"/>
      <c r="C74" s="98"/>
      <c r="D74" s="98">
        <v>39.880000000000003</v>
      </c>
      <c r="E74" s="98"/>
      <c r="F74" s="98"/>
      <c r="G74" s="99">
        <v>40.19</v>
      </c>
    </row>
    <row r="75" spans="1:7" x14ac:dyDescent="0.25">
      <c r="A75" s="1">
        <v>56</v>
      </c>
      <c r="B75" s="163"/>
      <c r="C75" s="98"/>
      <c r="D75" s="98">
        <v>40.08</v>
      </c>
      <c r="E75" s="98"/>
      <c r="F75" s="98"/>
      <c r="G75" s="99">
        <v>40.42</v>
      </c>
    </row>
    <row r="76" spans="1:7" x14ac:dyDescent="0.25">
      <c r="A76" s="1">
        <v>57</v>
      </c>
      <c r="B76" s="163"/>
      <c r="C76" s="98"/>
      <c r="D76" s="98">
        <v>40.43</v>
      </c>
      <c r="E76" s="98"/>
      <c r="F76" s="98"/>
      <c r="G76" s="99">
        <v>40.54</v>
      </c>
    </row>
    <row r="77" spans="1:7" x14ac:dyDescent="0.25">
      <c r="A77" s="1">
        <v>58</v>
      </c>
      <c r="B77" s="163"/>
      <c r="C77" s="98"/>
      <c r="D77" s="98">
        <v>40.26</v>
      </c>
      <c r="E77" s="98"/>
      <c r="F77" s="98"/>
      <c r="G77" s="99"/>
    </row>
    <row r="78" spans="1:7" x14ac:dyDescent="0.25">
      <c r="A78" s="1">
        <v>59</v>
      </c>
      <c r="B78" s="163"/>
      <c r="C78" s="98"/>
      <c r="D78" s="98">
        <v>40.22</v>
      </c>
      <c r="E78" s="98"/>
      <c r="F78" s="98"/>
      <c r="G78" s="99"/>
    </row>
    <row r="79" spans="1:7" x14ac:dyDescent="0.25">
      <c r="A79" s="1">
        <v>60</v>
      </c>
      <c r="B79" s="163"/>
      <c r="C79" s="98"/>
      <c r="D79" s="98">
        <v>40.119999999999997</v>
      </c>
      <c r="E79" s="98"/>
      <c r="F79" s="98"/>
      <c r="G79" s="99"/>
    </row>
    <row r="80" spans="1:7" x14ac:dyDescent="0.25">
      <c r="A80" s="1">
        <v>61</v>
      </c>
      <c r="B80" s="163"/>
      <c r="C80" s="98"/>
      <c r="D80" s="98">
        <v>40.04</v>
      </c>
      <c r="E80" s="98"/>
      <c r="F80" s="98"/>
      <c r="G80" s="99"/>
    </row>
    <row r="81" spans="1:7" x14ac:dyDescent="0.25">
      <c r="A81" s="1">
        <v>62</v>
      </c>
      <c r="B81" s="163"/>
      <c r="C81" s="98"/>
      <c r="D81" s="98">
        <v>40.18</v>
      </c>
      <c r="E81" s="98"/>
      <c r="F81" s="98"/>
      <c r="G81" s="99"/>
    </row>
    <row r="82" spans="1:7" x14ac:dyDescent="0.25">
      <c r="A82" s="1">
        <v>63</v>
      </c>
      <c r="B82" s="163"/>
      <c r="C82" s="98"/>
      <c r="D82" s="98"/>
      <c r="E82" s="98"/>
      <c r="F82" s="98"/>
      <c r="G82" s="99"/>
    </row>
    <row r="83" spans="1:7" x14ac:dyDescent="0.25">
      <c r="A83" s="1">
        <v>64</v>
      </c>
      <c r="B83" s="163"/>
      <c r="C83" s="98"/>
      <c r="D83" s="98"/>
      <c r="E83" s="98"/>
      <c r="F83" s="98"/>
      <c r="G83" s="99"/>
    </row>
    <row r="84" spans="1:7" x14ac:dyDescent="0.25">
      <c r="A84" s="1">
        <v>65</v>
      </c>
      <c r="B84" s="163"/>
      <c r="C84" s="98"/>
      <c r="D84" s="98"/>
      <c r="E84" s="98"/>
      <c r="F84" s="98"/>
      <c r="G84" s="99"/>
    </row>
    <row r="85" spans="1:7" x14ac:dyDescent="0.25">
      <c r="A85" s="1">
        <v>66</v>
      </c>
      <c r="B85" s="163"/>
      <c r="C85" s="98"/>
      <c r="D85" s="98"/>
      <c r="E85" s="98"/>
      <c r="F85" s="98"/>
      <c r="G85" s="99"/>
    </row>
    <row r="86" spans="1:7" x14ac:dyDescent="0.25">
      <c r="A86" s="1">
        <v>67</v>
      </c>
      <c r="B86" s="163"/>
      <c r="C86" s="98"/>
      <c r="D86" s="98"/>
      <c r="E86" s="98"/>
      <c r="F86" s="98"/>
      <c r="G86" s="99"/>
    </row>
    <row r="87" spans="1:7" x14ac:dyDescent="0.25">
      <c r="A87" s="1">
        <v>68</v>
      </c>
      <c r="B87" s="163"/>
      <c r="C87" s="98"/>
      <c r="D87" s="98"/>
      <c r="E87" s="98"/>
      <c r="F87" s="98"/>
      <c r="G87" s="99"/>
    </row>
    <row r="88" spans="1:7" x14ac:dyDescent="0.25">
      <c r="A88" s="1">
        <v>69</v>
      </c>
      <c r="B88" s="163"/>
      <c r="C88" s="98"/>
      <c r="D88" s="98"/>
      <c r="E88" s="98"/>
      <c r="F88" s="98"/>
      <c r="G88" s="99"/>
    </row>
    <row r="89" spans="1:7" ht="15.75" thickBot="1" x14ac:dyDescent="0.3">
      <c r="A89" s="1">
        <v>70</v>
      </c>
      <c r="B89" s="164"/>
      <c r="C89" s="153"/>
      <c r="D89" s="153"/>
      <c r="E89" s="153"/>
      <c r="F89" s="153"/>
      <c r="G89" s="154"/>
    </row>
  </sheetData>
  <mergeCells count="16">
    <mergeCell ref="B14:C14"/>
    <mergeCell ref="A3:M3"/>
    <mergeCell ref="A5:M5"/>
    <mergeCell ref="A7:A8"/>
    <mergeCell ref="B7:C8"/>
    <mergeCell ref="D7:D8"/>
    <mergeCell ref="E7:E8"/>
    <mergeCell ref="F7:F8"/>
    <mergeCell ref="G7:J7"/>
    <mergeCell ref="K7:K8"/>
    <mergeCell ref="L7:M7"/>
    <mergeCell ref="B9:C9"/>
    <mergeCell ref="B10:C10"/>
    <mergeCell ref="B11:C11"/>
    <mergeCell ref="B12:C12"/>
    <mergeCell ref="B13:C13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89"/>
  <sheetViews>
    <sheetView zoomScale="75" zoomScaleNormal="75" workbookViewId="0">
      <selection activeCell="I14" sqref="I14"/>
    </sheetView>
  </sheetViews>
  <sheetFormatPr defaultRowHeight="15" x14ac:dyDescent="0.25"/>
  <cols>
    <col min="1" max="1" width="8.7109375" style="1" customWidth="1"/>
    <col min="2" max="2" width="13.5703125" style="1" customWidth="1"/>
    <col min="3" max="3" width="12.5703125" style="1" customWidth="1"/>
    <col min="4" max="4" width="9.42578125" style="1" customWidth="1"/>
    <col min="5" max="7" width="9.42578125" style="2" customWidth="1"/>
    <col min="8" max="8" width="11.28515625" style="2" customWidth="1"/>
    <col min="9" max="9" width="12.85546875" style="2" customWidth="1"/>
    <col min="10" max="10" width="13.5703125" style="2" customWidth="1"/>
    <col min="11" max="11" width="13" style="2" customWidth="1"/>
    <col min="12" max="12" width="12" style="2" customWidth="1"/>
    <col min="13" max="13" width="15.85546875" style="2" customWidth="1"/>
    <col min="14" max="14" width="11.42578125" style="1" customWidth="1"/>
    <col min="15" max="15" width="22.28515625" style="1" customWidth="1"/>
    <col min="16" max="16384" width="9.140625" style="1"/>
  </cols>
  <sheetData>
    <row r="3" spans="1:17" ht="18.75" x14ac:dyDescent="0.3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7" ht="7.5" customHeight="1" x14ac:dyDescent="0.25"/>
    <row r="5" spans="1:17" ht="12" customHeight="1" x14ac:dyDescent="0.3">
      <c r="A5" s="186" t="s">
        <v>107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7" ht="7.5" customHeight="1" x14ac:dyDescent="0.25"/>
    <row r="7" spans="1:17" s="2" customFormat="1" ht="20.25" customHeight="1" x14ac:dyDescent="0.25">
      <c r="A7" s="240" t="s">
        <v>43</v>
      </c>
      <c r="B7" s="241" t="s">
        <v>13</v>
      </c>
      <c r="C7" s="242"/>
      <c r="D7" s="245" t="s">
        <v>18</v>
      </c>
      <c r="E7" s="247" t="s">
        <v>44</v>
      </c>
      <c r="F7" s="248" t="s">
        <v>45</v>
      </c>
      <c r="G7" s="250" t="s">
        <v>46</v>
      </c>
      <c r="H7" s="251"/>
      <c r="I7" s="251"/>
      <c r="J7" s="252"/>
      <c r="K7" s="253" t="s">
        <v>47</v>
      </c>
      <c r="L7" s="240" t="s">
        <v>48</v>
      </c>
      <c r="M7" s="240"/>
      <c r="N7" s="62"/>
      <c r="O7" s="62"/>
    </row>
    <row r="8" spans="1:17" s="2" customFormat="1" ht="27.75" customHeight="1" x14ac:dyDescent="0.25">
      <c r="A8" s="240"/>
      <c r="B8" s="243"/>
      <c r="C8" s="244"/>
      <c r="D8" s="246"/>
      <c r="E8" s="247"/>
      <c r="F8" s="249"/>
      <c r="G8" s="63" t="s">
        <v>49</v>
      </c>
      <c r="H8" s="63" t="s">
        <v>50</v>
      </c>
      <c r="I8" s="63" t="s">
        <v>51</v>
      </c>
      <c r="J8" s="64" t="s">
        <v>52</v>
      </c>
      <c r="K8" s="254"/>
      <c r="L8" s="142" t="s">
        <v>53</v>
      </c>
      <c r="M8" s="142" t="s">
        <v>54</v>
      </c>
      <c r="N8" s="65" t="s">
        <v>55</v>
      </c>
      <c r="O8" s="65" t="s">
        <v>56</v>
      </c>
    </row>
    <row r="9" spans="1:17" s="3" customFormat="1" ht="30" customHeight="1" thickBot="1" x14ac:dyDescent="0.3">
      <c r="A9" s="66">
        <v>1</v>
      </c>
      <c r="B9" s="237" t="s">
        <v>61</v>
      </c>
      <c r="C9" s="238"/>
      <c r="D9" s="67">
        <v>1</v>
      </c>
      <c r="E9" s="67">
        <v>46</v>
      </c>
      <c r="F9" s="68">
        <f>E9</f>
        <v>46</v>
      </c>
      <c r="G9" s="157">
        <f>MIN(B20:B84)</f>
        <v>39.81</v>
      </c>
      <c r="H9" s="125">
        <f>AVERAGE(B20:B84)</f>
        <v>40.367777777777775</v>
      </c>
      <c r="I9" s="69">
        <v>2</v>
      </c>
      <c r="J9" s="125">
        <f t="shared" ref="J9:J14" si="0">H9-G9</f>
        <v>0.5577777777777726</v>
      </c>
      <c r="K9" s="140">
        <v>2.1493055555555557E-2</v>
      </c>
      <c r="L9" s="151">
        <f>K9</f>
        <v>2.1493055555555557E-2</v>
      </c>
      <c r="M9" s="71">
        <f>L9</f>
        <v>2.1493055555555557E-2</v>
      </c>
      <c r="N9" s="72" t="s">
        <v>116</v>
      </c>
      <c r="O9" s="73">
        <v>5</v>
      </c>
      <c r="P9" s="170" t="s">
        <v>81</v>
      </c>
      <c r="Q9" s="75"/>
    </row>
    <row r="10" spans="1:17" s="3" customFormat="1" ht="30" customHeight="1" thickBot="1" x14ac:dyDescent="0.3">
      <c r="A10" s="66">
        <v>2</v>
      </c>
      <c r="B10" s="237" t="s">
        <v>96</v>
      </c>
      <c r="C10" s="238"/>
      <c r="D10" s="67">
        <v>6</v>
      </c>
      <c r="E10" s="67">
        <v>92</v>
      </c>
      <c r="F10" s="68">
        <f>E10-F9</f>
        <v>46</v>
      </c>
      <c r="G10" s="161">
        <f>MIN(C20:C84)</f>
        <v>39.549999999999997</v>
      </c>
      <c r="H10" s="156">
        <f>AVERAGE(C20:C84)</f>
        <v>40.041777777777781</v>
      </c>
      <c r="I10" s="69">
        <v>1</v>
      </c>
      <c r="J10" s="125">
        <f t="shared" si="0"/>
        <v>0.49177777777778431</v>
      </c>
      <c r="K10" s="140">
        <v>4.4085648148148145E-2</v>
      </c>
      <c r="L10" s="140">
        <f>K10-K9</f>
        <v>2.2592592592592588E-2</v>
      </c>
      <c r="M10" s="71">
        <f>L10</f>
        <v>2.2592592592592588E-2</v>
      </c>
      <c r="N10" s="72" t="s">
        <v>131</v>
      </c>
      <c r="O10" s="73">
        <v>-10</v>
      </c>
      <c r="P10" s="170" t="s">
        <v>140</v>
      </c>
      <c r="Q10" s="75"/>
    </row>
    <row r="11" spans="1:17" s="3" customFormat="1" ht="30" customHeight="1" thickBot="1" x14ac:dyDescent="0.3">
      <c r="A11" s="66">
        <v>3</v>
      </c>
      <c r="B11" s="237" t="s">
        <v>61</v>
      </c>
      <c r="C11" s="238"/>
      <c r="D11" s="67">
        <v>10</v>
      </c>
      <c r="E11" s="67">
        <v>156</v>
      </c>
      <c r="F11" s="68">
        <f>E11-E10</f>
        <v>64</v>
      </c>
      <c r="G11" s="177">
        <f>MIN(D20:D84)</f>
        <v>39.799999999999997</v>
      </c>
      <c r="H11" s="125">
        <f>AVERAGE(D20:D84)</f>
        <v>40.156984126984113</v>
      </c>
      <c r="I11" s="69">
        <v>6</v>
      </c>
      <c r="J11" s="125">
        <f t="shared" si="0"/>
        <v>0.3569841269841163</v>
      </c>
      <c r="K11" s="140">
        <v>7.4791666666666659E-2</v>
      </c>
      <c r="L11" s="140">
        <f>K11-K10</f>
        <v>3.0706018518518514E-2</v>
      </c>
      <c r="M11" s="71">
        <f>L11+M9</f>
        <v>5.2199074074074071E-2</v>
      </c>
      <c r="N11" s="72" t="s">
        <v>130</v>
      </c>
      <c r="O11" s="73"/>
      <c r="P11" s="134"/>
      <c r="Q11" s="75"/>
    </row>
    <row r="12" spans="1:17" s="3" customFormat="1" ht="30" customHeight="1" thickBot="1" x14ac:dyDescent="0.3">
      <c r="A12" s="66">
        <v>4</v>
      </c>
      <c r="B12" s="237" t="s">
        <v>61</v>
      </c>
      <c r="C12" s="238"/>
      <c r="D12" s="67">
        <v>7</v>
      </c>
      <c r="E12" s="67">
        <v>184</v>
      </c>
      <c r="F12" s="68">
        <f>E12-E11</f>
        <v>28</v>
      </c>
      <c r="G12" s="159">
        <f>MIN(E20:E84)</f>
        <v>39.79</v>
      </c>
      <c r="H12" s="155">
        <f>AVERAGE(E20:E84)</f>
        <v>40.121851851851858</v>
      </c>
      <c r="I12" s="69">
        <v>3</v>
      </c>
      <c r="J12" s="125">
        <f t="shared" si="0"/>
        <v>0.33185185185185873</v>
      </c>
      <c r="K12" s="140">
        <v>8.8888888888888892E-2</v>
      </c>
      <c r="L12" s="140">
        <f>K12-K11</f>
        <v>1.4097222222222233E-2</v>
      </c>
      <c r="M12" s="70">
        <f>L12+M11</f>
        <v>6.6296296296296298E-2</v>
      </c>
      <c r="N12" s="72" t="s">
        <v>132</v>
      </c>
      <c r="O12" s="73"/>
      <c r="P12" s="74"/>
      <c r="Q12" s="75"/>
    </row>
    <row r="13" spans="1:17" s="3" customFormat="1" ht="30" customHeight="1" x14ac:dyDescent="0.25">
      <c r="A13" s="66">
        <v>5</v>
      </c>
      <c r="B13" s="237" t="s">
        <v>96</v>
      </c>
      <c r="C13" s="238"/>
      <c r="D13" s="76">
        <v>69</v>
      </c>
      <c r="E13" s="67">
        <v>214</v>
      </c>
      <c r="F13" s="68">
        <f>E13-E12</f>
        <v>30</v>
      </c>
      <c r="G13" s="158">
        <f>MIN(F20:F82)</f>
        <v>39.97</v>
      </c>
      <c r="H13" s="125">
        <f>AVERAGE(F20:F84)</f>
        <v>40.286551724137937</v>
      </c>
      <c r="I13" s="69">
        <v>2</v>
      </c>
      <c r="J13" s="125">
        <f t="shared" si="0"/>
        <v>0.31655172413793764</v>
      </c>
      <c r="K13" s="140">
        <v>0.10396990740740741</v>
      </c>
      <c r="L13" s="140">
        <f>K13-K12</f>
        <v>1.5081018518518521E-2</v>
      </c>
      <c r="M13" s="71">
        <f>L13+M10</f>
        <v>3.7673611111111109E-2</v>
      </c>
      <c r="N13" s="72" t="s">
        <v>133</v>
      </c>
      <c r="O13" s="73"/>
      <c r="P13" s="19"/>
    </row>
    <row r="14" spans="1:17" s="3" customFormat="1" ht="30" customHeight="1" thickBot="1" x14ac:dyDescent="0.3">
      <c r="A14" s="77" t="s">
        <v>57</v>
      </c>
      <c r="B14" s="237" t="s">
        <v>96</v>
      </c>
      <c r="C14" s="238"/>
      <c r="D14" s="78">
        <v>9</v>
      </c>
      <c r="E14" s="78">
        <v>257</v>
      </c>
      <c r="F14" s="68">
        <f>E14-E13</f>
        <v>43</v>
      </c>
      <c r="G14" s="157">
        <f>MIN(G20:G88)</f>
        <v>39.93</v>
      </c>
      <c r="H14" s="178">
        <f>AVERAGE(G20:G84)</f>
        <v>40.577209302325571</v>
      </c>
      <c r="I14" s="179">
        <v>2</v>
      </c>
      <c r="J14" s="178">
        <f t="shared" si="0"/>
        <v>0.64720930232557095</v>
      </c>
      <c r="K14" s="140">
        <v>0.12524305555555557</v>
      </c>
      <c r="L14" s="140">
        <f>K14-K13</f>
        <v>2.1273148148148152E-2</v>
      </c>
      <c r="M14" s="79">
        <f>L14+M13</f>
        <v>5.8946759259259261E-2</v>
      </c>
      <c r="N14" s="72"/>
      <c r="O14" s="73"/>
    </row>
    <row r="15" spans="1:17" s="3" customFormat="1" ht="30" customHeight="1" x14ac:dyDescent="0.25">
      <c r="A15" s="80"/>
      <c r="B15" s="80"/>
      <c r="C15" s="81"/>
      <c r="D15" s="82"/>
      <c r="E15" s="82"/>
      <c r="F15" s="82"/>
      <c r="G15" s="180">
        <f>AVERAGE(G9,G11,G12)</f>
        <v>39.800000000000004</v>
      </c>
      <c r="H15" s="181">
        <f>AVERAGE(H9,H11,H12)</f>
        <v>40.215537918871249</v>
      </c>
      <c r="I15" s="181" t="s">
        <v>61</v>
      </c>
      <c r="J15" s="182">
        <f>AVERAGE(J9,J11,J12)</f>
        <v>0.41553791887124919</v>
      </c>
      <c r="K15" s="82"/>
      <c r="L15" s="82"/>
      <c r="M15" s="82"/>
      <c r="N15" s="83"/>
      <c r="O15" s="83"/>
    </row>
    <row r="16" spans="1:17" ht="27.75" customHeight="1" x14ac:dyDescent="0.25">
      <c r="A16" s="84"/>
      <c r="B16" s="84"/>
      <c r="C16" s="84"/>
      <c r="D16" s="84"/>
      <c r="E16" s="85"/>
      <c r="F16" s="86"/>
      <c r="G16" s="87">
        <f>AVERAGE(G10,G14,G13)</f>
        <v>39.816666666666663</v>
      </c>
      <c r="H16" s="88">
        <f>AVERAGE(H10,H14,H13)</f>
        <v>40.301846268080432</v>
      </c>
      <c r="I16" s="88" t="s">
        <v>115</v>
      </c>
      <c r="J16" s="89">
        <f>AVERAGE(J10,J14,J13)</f>
        <v>0.48517960141376432</v>
      </c>
      <c r="K16" s="86"/>
      <c r="L16" s="86" t="s">
        <v>27</v>
      </c>
      <c r="M16" s="86"/>
      <c r="N16" s="83"/>
      <c r="O16" s="83"/>
    </row>
    <row r="17" spans="1:15" ht="30" customHeight="1" thickBot="1" x14ac:dyDescent="0.3">
      <c r="A17" s="90"/>
      <c r="B17" s="90"/>
      <c r="C17" s="90"/>
      <c r="D17" s="90"/>
      <c r="E17" s="86"/>
      <c r="F17" s="86"/>
      <c r="G17" s="91">
        <f>AVERAGE(G9:G14)</f>
        <v>39.80833333333333</v>
      </c>
      <c r="H17" s="92">
        <f>AVERAGE(D20:G87)</f>
        <v>40.285864197530863</v>
      </c>
      <c r="I17" s="93"/>
      <c r="J17" s="94">
        <f>AVERAGE(J9:J14)</f>
        <v>0.45035876014250675</v>
      </c>
      <c r="K17" s="86"/>
      <c r="L17" s="86"/>
      <c r="M17" s="86"/>
      <c r="N17" s="90"/>
      <c r="O17" s="90"/>
    </row>
    <row r="19" spans="1:15" ht="15.75" thickBot="1" x14ac:dyDescent="0.3">
      <c r="B19" s="95" t="str">
        <f>B9</f>
        <v>Наум</v>
      </c>
      <c r="C19" s="95" t="str">
        <f>B10</f>
        <v>Лабинский Коля</v>
      </c>
      <c r="D19" s="95" t="str">
        <f>B11</f>
        <v>Наум</v>
      </c>
      <c r="E19" s="95" t="str">
        <f>B12</f>
        <v>Наум</v>
      </c>
      <c r="F19" s="95" t="str">
        <f>B13</f>
        <v>Лабинский Коля</v>
      </c>
      <c r="G19" s="95" t="str">
        <f>B14</f>
        <v>Лабинский Коля</v>
      </c>
    </row>
    <row r="20" spans="1:15" x14ac:dyDescent="0.25">
      <c r="A20" s="1">
        <v>1</v>
      </c>
      <c r="B20" s="162">
        <v>41.07</v>
      </c>
      <c r="C20" s="96">
        <v>41.6</v>
      </c>
      <c r="D20" s="96">
        <v>41.91</v>
      </c>
      <c r="E20" s="96">
        <v>41.35</v>
      </c>
      <c r="F20" s="96">
        <v>41.39</v>
      </c>
      <c r="G20" s="97">
        <v>41.47</v>
      </c>
      <c r="N20" s="2"/>
      <c r="O20" s="2"/>
    </row>
    <row r="21" spans="1:15" x14ac:dyDescent="0.25">
      <c r="A21" s="1">
        <v>2</v>
      </c>
      <c r="B21" s="163">
        <v>40.549999999999997</v>
      </c>
      <c r="C21" s="98">
        <v>40.340000000000003</v>
      </c>
      <c r="D21" s="98">
        <v>40.47</v>
      </c>
      <c r="E21" s="98">
        <v>40.14</v>
      </c>
      <c r="F21" s="98">
        <v>40.51</v>
      </c>
      <c r="G21" s="99">
        <v>40.74</v>
      </c>
      <c r="N21" s="3"/>
      <c r="O21" s="3"/>
    </row>
    <row r="22" spans="1:15" x14ac:dyDescent="0.25">
      <c r="A22" s="1">
        <v>3</v>
      </c>
      <c r="B22" s="163">
        <v>40.590000000000003</v>
      </c>
      <c r="C22" s="98">
        <v>39.94</v>
      </c>
      <c r="D22" s="98">
        <v>40.119999999999997</v>
      </c>
      <c r="E22" s="98">
        <v>40.14</v>
      </c>
      <c r="F22" s="98">
        <v>40.28</v>
      </c>
      <c r="G22" s="99">
        <v>40.39</v>
      </c>
      <c r="N22" s="3"/>
      <c r="O22" s="3"/>
    </row>
    <row r="23" spans="1:15" x14ac:dyDescent="0.25">
      <c r="A23" s="1">
        <v>4</v>
      </c>
      <c r="B23" s="163">
        <v>40.54</v>
      </c>
      <c r="C23" s="98">
        <v>39.83</v>
      </c>
      <c r="D23" s="98">
        <v>39.89</v>
      </c>
      <c r="E23" s="98">
        <v>40.159999999999997</v>
      </c>
      <c r="F23" s="98">
        <v>40.24</v>
      </c>
      <c r="G23" s="99">
        <v>40.43</v>
      </c>
      <c r="N23" s="3"/>
      <c r="O23" s="3"/>
    </row>
    <row r="24" spans="1:15" x14ac:dyDescent="0.25">
      <c r="A24" s="1">
        <v>5</v>
      </c>
      <c r="B24" s="163">
        <v>40.299999999999997</v>
      </c>
      <c r="C24" s="98">
        <v>39.549999999999997</v>
      </c>
      <c r="D24" s="98">
        <v>40.130000000000003</v>
      </c>
      <c r="E24" s="98">
        <v>40.03</v>
      </c>
      <c r="F24" s="98">
        <v>40.18</v>
      </c>
      <c r="G24" s="99">
        <v>40.19</v>
      </c>
    </row>
    <row r="25" spans="1:15" x14ac:dyDescent="0.25">
      <c r="A25" s="1">
        <v>6</v>
      </c>
      <c r="B25" s="163">
        <v>40.1</v>
      </c>
      <c r="C25" s="98">
        <v>39.86</v>
      </c>
      <c r="D25" s="98">
        <v>40.04</v>
      </c>
      <c r="E25" s="98">
        <v>40.08</v>
      </c>
      <c r="F25" s="98">
        <v>40.35</v>
      </c>
      <c r="G25" s="99">
        <v>40.200000000000003</v>
      </c>
    </row>
    <row r="26" spans="1:15" x14ac:dyDescent="0.25">
      <c r="A26" s="1">
        <v>7</v>
      </c>
      <c r="B26" s="163">
        <v>40.340000000000003</v>
      </c>
      <c r="C26" s="98">
        <v>40.22</v>
      </c>
      <c r="D26" s="98">
        <v>40.11</v>
      </c>
      <c r="E26" s="98">
        <v>40.020000000000003</v>
      </c>
      <c r="F26" s="98">
        <v>40.25</v>
      </c>
      <c r="G26" s="99">
        <v>40.340000000000003</v>
      </c>
    </row>
    <row r="27" spans="1:15" x14ac:dyDescent="0.25">
      <c r="A27" s="1">
        <v>8</v>
      </c>
      <c r="B27" s="163">
        <v>40.61</v>
      </c>
      <c r="C27" s="98">
        <v>40.44</v>
      </c>
      <c r="D27" s="98">
        <v>40.049999999999997</v>
      </c>
      <c r="E27" s="98">
        <v>39.79</v>
      </c>
      <c r="F27" s="98">
        <v>40.770000000000003</v>
      </c>
      <c r="G27" s="99">
        <v>41.01</v>
      </c>
    </row>
    <row r="28" spans="1:15" x14ac:dyDescent="0.25">
      <c r="A28" s="1">
        <v>9</v>
      </c>
      <c r="B28" s="163">
        <v>40.200000000000003</v>
      </c>
      <c r="C28" s="98">
        <v>40.479999999999997</v>
      </c>
      <c r="D28" s="146">
        <v>40.5</v>
      </c>
      <c r="E28" s="98">
        <v>40.01</v>
      </c>
      <c r="F28" s="98">
        <v>40.32</v>
      </c>
      <c r="G28" s="99">
        <v>40.4</v>
      </c>
    </row>
    <row r="29" spans="1:15" x14ac:dyDescent="0.25">
      <c r="A29" s="1">
        <v>10</v>
      </c>
      <c r="B29" s="163">
        <v>40.159999999999997</v>
      </c>
      <c r="C29" s="98">
        <v>41.21</v>
      </c>
      <c r="D29" s="98">
        <v>40.049999999999997</v>
      </c>
      <c r="E29" s="98">
        <v>40</v>
      </c>
      <c r="F29" s="98">
        <v>39.97</v>
      </c>
      <c r="G29" s="99">
        <v>40.799999999999997</v>
      </c>
    </row>
    <row r="30" spans="1:15" x14ac:dyDescent="0.25">
      <c r="A30" s="1">
        <v>11</v>
      </c>
      <c r="B30" s="163">
        <v>42.78</v>
      </c>
      <c r="C30" s="98">
        <v>39.950000000000003</v>
      </c>
      <c r="D30" s="98">
        <v>40.06</v>
      </c>
      <c r="E30" s="98">
        <v>40.1</v>
      </c>
      <c r="F30" s="98">
        <v>40.090000000000003</v>
      </c>
      <c r="G30" s="99">
        <v>40.08</v>
      </c>
    </row>
    <row r="31" spans="1:15" x14ac:dyDescent="0.25">
      <c r="A31" s="1">
        <v>12</v>
      </c>
      <c r="B31" s="163">
        <v>40.51</v>
      </c>
      <c r="C31" s="98">
        <v>40.17</v>
      </c>
      <c r="D31" s="98">
        <v>39.950000000000003</v>
      </c>
      <c r="E31" s="98">
        <v>39.89</v>
      </c>
      <c r="F31" s="98">
        <v>40.03</v>
      </c>
      <c r="G31" s="99">
        <v>40.22</v>
      </c>
    </row>
    <row r="32" spans="1:15" x14ac:dyDescent="0.25">
      <c r="A32" s="1">
        <v>13</v>
      </c>
      <c r="B32" s="163">
        <v>40.19</v>
      </c>
      <c r="C32" s="98">
        <v>39.72</v>
      </c>
      <c r="D32" s="98">
        <v>39.86</v>
      </c>
      <c r="E32" s="98">
        <v>40.119999999999997</v>
      </c>
      <c r="F32" s="98">
        <v>40.32</v>
      </c>
      <c r="G32" s="99">
        <v>40.409999999999997</v>
      </c>
    </row>
    <row r="33" spans="1:7" x14ac:dyDescent="0.25">
      <c r="A33" s="1">
        <v>14</v>
      </c>
      <c r="B33" s="163">
        <v>40.06</v>
      </c>
      <c r="C33" s="98">
        <v>40.28</v>
      </c>
      <c r="D33" s="147">
        <v>39.799999999999997</v>
      </c>
      <c r="E33" s="98">
        <v>39.880000000000003</v>
      </c>
      <c r="F33" s="98">
        <v>40.090000000000003</v>
      </c>
      <c r="G33" s="99">
        <v>40.22</v>
      </c>
    </row>
    <row r="34" spans="1:7" x14ac:dyDescent="0.25">
      <c r="A34" s="1">
        <v>15</v>
      </c>
      <c r="B34" s="163">
        <v>40.39</v>
      </c>
      <c r="C34" s="98">
        <v>39.83</v>
      </c>
      <c r="D34" s="98">
        <v>39.94</v>
      </c>
      <c r="E34" s="98">
        <v>40.07</v>
      </c>
      <c r="F34" s="98">
        <v>40.17</v>
      </c>
      <c r="G34" s="99">
        <v>40.42</v>
      </c>
    </row>
    <row r="35" spans="1:7" x14ac:dyDescent="0.25">
      <c r="A35" s="1">
        <v>16</v>
      </c>
      <c r="B35" s="163">
        <v>40.43</v>
      </c>
      <c r="C35" s="98">
        <v>39.869999999999997</v>
      </c>
      <c r="D35" s="98">
        <v>39.81</v>
      </c>
      <c r="E35" s="98">
        <v>39.840000000000003</v>
      </c>
      <c r="F35" s="98">
        <v>40.11</v>
      </c>
      <c r="G35" s="99">
        <v>40.14</v>
      </c>
    </row>
    <row r="36" spans="1:7" x14ac:dyDescent="0.25">
      <c r="A36" s="1">
        <v>17</v>
      </c>
      <c r="B36" s="163">
        <v>41.24</v>
      </c>
      <c r="C36" s="98">
        <v>39.78</v>
      </c>
      <c r="D36" s="98">
        <v>40.15</v>
      </c>
      <c r="E36" s="98">
        <v>40.51</v>
      </c>
      <c r="F36" s="98">
        <v>40.4</v>
      </c>
      <c r="G36" s="99">
        <v>40.21</v>
      </c>
    </row>
    <row r="37" spans="1:7" x14ac:dyDescent="0.25">
      <c r="A37" s="1">
        <v>18</v>
      </c>
      <c r="B37" s="163">
        <v>40.06</v>
      </c>
      <c r="C37" s="98">
        <v>39.82</v>
      </c>
      <c r="D37" s="98">
        <v>40.61</v>
      </c>
      <c r="E37" s="98">
        <v>40.1</v>
      </c>
      <c r="F37" s="98">
        <v>40.200000000000003</v>
      </c>
      <c r="G37" s="99">
        <v>40.270000000000003</v>
      </c>
    </row>
    <row r="38" spans="1:7" x14ac:dyDescent="0.25">
      <c r="A38" s="1">
        <v>19</v>
      </c>
      <c r="B38" s="163">
        <v>39.96</v>
      </c>
      <c r="C38" s="98">
        <v>39.96</v>
      </c>
      <c r="D38" s="98">
        <v>39.950000000000003</v>
      </c>
      <c r="E38" s="98">
        <v>40.15</v>
      </c>
      <c r="F38" s="98">
        <v>40.17</v>
      </c>
      <c r="G38" s="99">
        <v>40.51</v>
      </c>
    </row>
    <row r="39" spans="1:7" x14ac:dyDescent="0.25">
      <c r="A39" s="1">
        <v>20</v>
      </c>
      <c r="B39" s="163">
        <v>39.93</v>
      </c>
      <c r="C39" s="98">
        <v>39.729999999999997</v>
      </c>
      <c r="D39" s="98">
        <v>39.99</v>
      </c>
      <c r="E39" s="98">
        <v>40.03</v>
      </c>
      <c r="F39" s="98">
        <v>40.4</v>
      </c>
      <c r="G39" s="99">
        <v>40.71</v>
      </c>
    </row>
    <row r="40" spans="1:7" x14ac:dyDescent="0.25">
      <c r="A40" s="1">
        <v>21</v>
      </c>
      <c r="B40" s="163">
        <v>40.35</v>
      </c>
      <c r="C40" s="98">
        <v>39.99</v>
      </c>
      <c r="D40" s="98">
        <v>40.24</v>
      </c>
      <c r="E40" s="98">
        <v>40.08</v>
      </c>
      <c r="F40" s="98">
        <v>40.17</v>
      </c>
      <c r="G40" s="99">
        <v>40.32</v>
      </c>
    </row>
    <row r="41" spans="1:7" x14ac:dyDescent="0.25">
      <c r="A41" s="1">
        <v>22</v>
      </c>
      <c r="B41" s="163">
        <v>40.65</v>
      </c>
      <c r="C41" s="98">
        <v>40.01</v>
      </c>
      <c r="D41" s="98">
        <v>40.17</v>
      </c>
      <c r="E41" s="98">
        <v>40.049999999999997</v>
      </c>
      <c r="F41" s="98">
        <v>40.11</v>
      </c>
      <c r="G41" s="99">
        <v>40.26</v>
      </c>
    </row>
    <row r="42" spans="1:7" x14ac:dyDescent="0.25">
      <c r="A42" s="1">
        <v>23</v>
      </c>
      <c r="B42" s="163">
        <v>40.08</v>
      </c>
      <c r="C42" s="98">
        <v>39.69</v>
      </c>
      <c r="D42" s="98">
        <v>39.92</v>
      </c>
      <c r="E42" s="98">
        <v>40.020000000000003</v>
      </c>
      <c r="F42" s="98">
        <v>40.11</v>
      </c>
      <c r="G42" s="99">
        <v>40.1</v>
      </c>
    </row>
    <row r="43" spans="1:7" x14ac:dyDescent="0.25">
      <c r="A43" s="1">
        <v>24</v>
      </c>
      <c r="B43" s="163">
        <v>40.020000000000003</v>
      </c>
      <c r="C43" s="98">
        <v>39.979999999999997</v>
      </c>
      <c r="D43" s="98">
        <v>40.07</v>
      </c>
      <c r="E43" s="98">
        <v>40.22</v>
      </c>
      <c r="F43" s="98">
        <v>40.380000000000003</v>
      </c>
      <c r="G43" s="99">
        <v>40.340000000000003</v>
      </c>
    </row>
    <row r="44" spans="1:7" x14ac:dyDescent="0.25">
      <c r="A44" s="1">
        <v>25</v>
      </c>
      <c r="B44" s="163">
        <v>40.04</v>
      </c>
      <c r="C44" s="98">
        <v>39.71</v>
      </c>
      <c r="D44" s="98">
        <v>39.89</v>
      </c>
      <c r="E44" s="98">
        <v>40.24</v>
      </c>
      <c r="F44" s="98">
        <v>40.450000000000003</v>
      </c>
      <c r="G44" s="99">
        <v>45.68</v>
      </c>
    </row>
    <row r="45" spans="1:7" x14ac:dyDescent="0.25">
      <c r="A45" s="1">
        <v>26</v>
      </c>
      <c r="B45" s="163">
        <v>40.700000000000003</v>
      </c>
      <c r="C45" s="98">
        <v>39.69</v>
      </c>
      <c r="D45" s="98">
        <v>39.880000000000003</v>
      </c>
      <c r="E45" s="98">
        <v>40.28</v>
      </c>
      <c r="F45" s="98">
        <v>40.049999999999997</v>
      </c>
      <c r="G45" s="99">
        <v>40.33</v>
      </c>
    </row>
    <row r="46" spans="1:7" x14ac:dyDescent="0.25">
      <c r="A46" s="1">
        <v>27</v>
      </c>
      <c r="B46" s="163">
        <v>39.82</v>
      </c>
      <c r="C46" s="98">
        <v>39.840000000000003</v>
      </c>
      <c r="D46" s="98">
        <v>40.11</v>
      </c>
      <c r="E46" s="98">
        <v>39.99</v>
      </c>
      <c r="F46" s="98">
        <v>40.14</v>
      </c>
      <c r="G46" s="99">
        <v>40.53</v>
      </c>
    </row>
    <row r="47" spans="1:7" x14ac:dyDescent="0.25">
      <c r="A47" s="1">
        <v>28</v>
      </c>
      <c r="B47" s="163">
        <v>40.11</v>
      </c>
      <c r="C47" s="98">
        <v>39.74</v>
      </c>
      <c r="D47" s="98">
        <v>40.74</v>
      </c>
      <c r="E47" s="98"/>
      <c r="F47" s="98">
        <v>40.47</v>
      </c>
      <c r="G47" s="99">
        <v>40.19</v>
      </c>
    </row>
    <row r="48" spans="1:7" x14ac:dyDescent="0.25">
      <c r="A48" s="1">
        <v>29</v>
      </c>
      <c r="B48" s="163">
        <v>42.26</v>
      </c>
      <c r="C48" s="98">
        <v>39.58</v>
      </c>
      <c r="D48" s="98">
        <v>40.4</v>
      </c>
      <c r="E48" s="98"/>
      <c r="F48" s="98">
        <v>40.19</v>
      </c>
      <c r="G48" s="99">
        <v>43.2</v>
      </c>
    </row>
    <row r="49" spans="1:7" x14ac:dyDescent="0.25">
      <c r="A49" s="1">
        <v>30</v>
      </c>
      <c r="B49" s="163">
        <v>41.29</v>
      </c>
      <c r="C49" s="98">
        <v>40.200000000000003</v>
      </c>
      <c r="D49" s="98">
        <v>40.08</v>
      </c>
      <c r="E49" s="98"/>
      <c r="F49" s="98"/>
      <c r="G49" s="99">
        <v>40.53</v>
      </c>
    </row>
    <row r="50" spans="1:7" x14ac:dyDescent="0.25">
      <c r="A50" s="1">
        <v>31</v>
      </c>
      <c r="B50" s="163">
        <v>40.69</v>
      </c>
      <c r="C50" s="98">
        <v>40.270000000000003</v>
      </c>
      <c r="D50" s="98">
        <v>40.58</v>
      </c>
      <c r="E50" s="98"/>
      <c r="F50" s="98"/>
      <c r="G50" s="99">
        <v>40.450000000000003</v>
      </c>
    </row>
    <row r="51" spans="1:7" x14ac:dyDescent="0.25">
      <c r="A51" s="1">
        <v>32</v>
      </c>
      <c r="B51" s="163">
        <v>40.799999999999997</v>
      </c>
      <c r="C51" s="98">
        <v>40.01</v>
      </c>
      <c r="D51" s="98">
        <v>39.94</v>
      </c>
      <c r="E51" s="98"/>
      <c r="F51" s="98"/>
      <c r="G51" s="99">
        <v>40.020000000000003</v>
      </c>
    </row>
    <row r="52" spans="1:7" x14ac:dyDescent="0.25">
      <c r="A52" s="1">
        <v>33</v>
      </c>
      <c r="B52" s="163">
        <v>39.94</v>
      </c>
      <c r="C52" s="98">
        <v>39.74</v>
      </c>
      <c r="D52" s="98">
        <v>40.090000000000003</v>
      </c>
      <c r="E52" s="98"/>
      <c r="F52" s="98"/>
      <c r="G52" s="99">
        <v>40.31</v>
      </c>
    </row>
    <row r="53" spans="1:7" x14ac:dyDescent="0.25">
      <c r="A53" s="1">
        <v>34</v>
      </c>
      <c r="B53" s="163">
        <v>40.19</v>
      </c>
      <c r="C53" s="98">
        <v>39.9</v>
      </c>
      <c r="D53" s="98">
        <v>40.15</v>
      </c>
      <c r="E53" s="98"/>
      <c r="F53" s="98"/>
      <c r="G53" s="99">
        <v>40.36</v>
      </c>
    </row>
    <row r="54" spans="1:7" x14ac:dyDescent="0.25">
      <c r="A54" s="1">
        <v>35</v>
      </c>
      <c r="B54" s="163">
        <v>39.840000000000003</v>
      </c>
      <c r="C54" s="98">
        <v>39.78</v>
      </c>
      <c r="D54" s="98">
        <v>40.049999999999997</v>
      </c>
      <c r="E54" s="98"/>
      <c r="F54" s="98"/>
      <c r="G54" s="99">
        <v>39.93</v>
      </c>
    </row>
    <row r="55" spans="1:7" x14ac:dyDescent="0.25">
      <c r="A55" s="1">
        <v>36</v>
      </c>
      <c r="B55" s="163">
        <v>40</v>
      </c>
      <c r="C55" s="98">
        <v>40.090000000000003</v>
      </c>
      <c r="D55" s="98">
        <v>40.21</v>
      </c>
      <c r="E55" s="98"/>
      <c r="F55" s="98"/>
      <c r="G55" s="99">
        <v>40.11</v>
      </c>
    </row>
    <row r="56" spans="1:7" x14ac:dyDescent="0.25">
      <c r="A56" s="1">
        <v>37</v>
      </c>
      <c r="B56" s="163">
        <v>40</v>
      </c>
      <c r="C56" s="98">
        <v>39.83</v>
      </c>
      <c r="D56" s="98">
        <v>40.11</v>
      </c>
      <c r="E56" s="98"/>
      <c r="F56" s="98"/>
      <c r="G56" s="99">
        <v>40.119999999999997</v>
      </c>
    </row>
    <row r="57" spans="1:7" x14ac:dyDescent="0.25">
      <c r="A57" s="1">
        <v>38</v>
      </c>
      <c r="B57" s="163">
        <v>39.97</v>
      </c>
      <c r="C57" s="98">
        <v>40.46</v>
      </c>
      <c r="D57" s="98">
        <v>39.92</v>
      </c>
      <c r="E57" s="98"/>
      <c r="F57" s="98"/>
      <c r="G57" s="99">
        <v>40.03</v>
      </c>
    </row>
    <row r="58" spans="1:7" x14ac:dyDescent="0.25">
      <c r="A58" s="1">
        <v>39</v>
      </c>
      <c r="B58" s="163">
        <v>40.020000000000003</v>
      </c>
      <c r="C58" s="98">
        <v>40.08</v>
      </c>
      <c r="D58" s="98">
        <v>40.07</v>
      </c>
      <c r="E58" s="98"/>
      <c r="F58" s="98"/>
      <c r="G58" s="99">
        <v>40.83</v>
      </c>
    </row>
    <row r="59" spans="1:7" x14ac:dyDescent="0.25">
      <c r="A59" s="1">
        <v>40</v>
      </c>
      <c r="B59" s="163">
        <v>39.94</v>
      </c>
      <c r="C59" s="98">
        <v>40.03</v>
      </c>
      <c r="D59" s="98">
        <v>40.11</v>
      </c>
      <c r="E59" s="98"/>
      <c r="F59" s="98"/>
      <c r="G59" s="99">
        <v>40.81</v>
      </c>
    </row>
    <row r="60" spans="1:7" x14ac:dyDescent="0.25">
      <c r="A60" s="1">
        <v>41</v>
      </c>
      <c r="B60" s="163">
        <v>39.81</v>
      </c>
      <c r="C60" s="98">
        <v>40.03</v>
      </c>
      <c r="D60" s="98">
        <v>40.39</v>
      </c>
      <c r="E60" s="98"/>
      <c r="F60" s="98"/>
      <c r="G60" s="99">
        <v>40.35</v>
      </c>
    </row>
    <row r="61" spans="1:7" x14ac:dyDescent="0.25">
      <c r="A61" s="1">
        <v>42</v>
      </c>
      <c r="B61" s="163">
        <v>40.03</v>
      </c>
      <c r="C61" s="98">
        <v>40.159999999999997</v>
      </c>
      <c r="D61" s="98">
        <v>40.47</v>
      </c>
      <c r="E61" s="98"/>
      <c r="F61" s="98"/>
      <c r="G61" s="99">
        <v>40.32</v>
      </c>
    </row>
    <row r="62" spans="1:7" x14ac:dyDescent="0.25">
      <c r="A62" s="1">
        <v>43</v>
      </c>
      <c r="B62" s="163">
        <v>39.89</v>
      </c>
      <c r="C62" s="98">
        <v>40.11</v>
      </c>
      <c r="D62" s="98">
        <v>40.26</v>
      </c>
      <c r="E62" s="98"/>
      <c r="F62" s="98"/>
      <c r="G62" s="99">
        <v>40.54</v>
      </c>
    </row>
    <row r="63" spans="1:7" x14ac:dyDescent="0.25">
      <c r="A63" s="1">
        <v>44</v>
      </c>
      <c r="B63" s="163">
        <v>39.99</v>
      </c>
      <c r="C63" s="98">
        <v>40.15</v>
      </c>
      <c r="D63" s="98">
        <v>40.090000000000003</v>
      </c>
      <c r="E63" s="98"/>
      <c r="F63" s="98"/>
      <c r="G63" s="99"/>
    </row>
    <row r="64" spans="1:7" x14ac:dyDescent="0.25">
      <c r="A64" s="1">
        <v>45</v>
      </c>
      <c r="B64" s="163">
        <v>40.11</v>
      </c>
      <c r="C64" s="98">
        <v>40.229999999999997</v>
      </c>
      <c r="D64" s="98">
        <v>40</v>
      </c>
      <c r="E64" s="98"/>
      <c r="F64" s="98"/>
      <c r="G64" s="99"/>
    </row>
    <row r="65" spans="1:7" x14ac:dyDescent="0.25">
      <c r="A65" s="1">
        <v>46</v>
      </c>
      <c r="B65" s="163"/>
      <c r="C65" s="98"/>
      <c r="D65" s="98">
        <v>40.130000000000003</v>
      </c>
      <c r="E65" s="98"/>
      <c r="F65" s="98"/>
      <c r="G65" s="99"/>
    </row>
    <row r="66" spans="1:7" x14ac:dyDescent="0.25">
      <c r="A66" s="1">
        <v>47</v>
      </c>
      <c r="B66" s="163"/>
      <c r="C66" s="98"/>
      <c r="D66" s="98">
        <v>39.93</v>
      </c>
      <c r="E66" s="98"/>
      <c r="F66" s="98"/>
      <c r="G66" s="99"/>
    </row>
    <row r="67" spans="1:7" x14ac:dyDescent="0.25">
      <c r="A67" s="1">
        <v>48</v>
      </c>
      <c r="B67" s="163"/>
      <c r="C67" s="98"/>
      <c r="D67" s="98">
        <v>40.06</v>
      </c>
      <c r="E67" s="98"/>
      <c r="F67" s="98"/>
      <c r="G67" s="99"/>
    </row>
    <row r="68" spans="1:7" x14ac:dyDescent="0.25">
      <c r="A68" s="1">
        <v>49</v>
      </c>
      <c r="B68" s="163"/>
      <c r="C68" s="98"/>
      <c r="D68" s="98">
        <v>40.11</v>
      </c>
      <c r="E68" s="98"/>
      <c r="F68" s="98"/>
      <c r="G68" s="99"/>
    </row>
    <row r="69" spans="1:7" x14ac:dyDescent="0.25">
      <c r="A69" s="1">
        <v>50</v>
      </c>
      <c r="B69" s="163"/>
      <c r="C69" s="98"/>
      <c r="D69" s="98">
        <v>40.32</v>
      </c>
      <c r="E69" s="98"/>
      <c r="F69" s="98"/>
      <c r="G69" s="99"/>
    </row>
    <row r="70" spans="1:7" x14ac:dyDescent="0.25">
      <c r="A70" s="1">
        <v>51</v>
      </c>
      <c r="B70" s="163"/>
      <c r="C70" s="98"/>
      <c r="D70" s="98">
        <v>39.9</v>
      </c>
      <c r="E70" s="98"/>
      <c r="F70" s="98"/>
      <c r="G70" s="99"/>
    </row>
    <row r="71" spans="1:7" x14ac:dyDescent="0.25">
      <c r="A71" s="1">
        <v>52</v>
      </c>
      <c r="B71" s="163"/>
      <c r="C71" s="98"/>
      <c r="D71" s="98">
        <v>39.99</v>
      </c>
      <c r="E71" s="98"/>
      <c r="F71" s="98"/>
      <c r="G71" s="99"/>
    </row>
    <row r="72" spans="1:7" x14ac:dyDescent="0.25">
      <c r="A72" s="1">
        <v>53</v>
      </c>
      <c r="B72" s="163"/>
      <c r="C72" s="98"/>
      <c r="D72" s="98">
        <v>40.1</v>
      </c>
      <c r="E72" s="98"/>
      <c r="F72" s="98"/>
      <c r="G72" s="99"/>
    </row>
    <row r="73" spans="1:7" x14ac:dyDescent="0.25">
      <c r="A73" s="1">
        <v>54</v>
      </c>
      <c r="B73" s="163"/>
      <c r="C73" s="98"/>
      <c r="D73" s="98">
        <v>40.18</v>
      </c>
      <c r="E73" s="98"/>
      <c r="F73" s="98"/>
      <c r="G73" s="99"/>
    </row>
    <row r="74" spans="1:7" x14ac:dyDescent="0.25">
      <c r="A74" s="1">
        <v>55</v>
      </c>
      <c r="B74" s="163"/>
      <c r="C74" s="98"/>
      <c r="D74" s="98">
        <v>40.409999999999997</v>
      </c>
      <c r="E74" s="98"/>
      <c r="F74" s="98"/>
      <c r="G74" s="99"/>
    </row>
    <row r="75" spans="1:7" x14ac:dyDescent="0.25">
      <c r="A75" s="1">
        <v>56</v>
      </c>
      <c r="B75" s="163"/>
      <c r="C75" s="98"/>
      <c r="D75" s="98">
        <v>40.119999999999997</v>
      </c>
      <c r="E75" s="98"/>
      <c r="F75" s="98"/>
      <c r="G75" s="99"/>
    </row>
    <row r="76" spans="1:7" x14ac:dyDescent="0.25">
      <c r="A76" s="1">
        <v>57</v>
      </c>
      <c r="B76" s="163"/>
      <c r="C76" s="98"/>
      <c r="D76" s="98">
        <v>40.299999999999997</v>
      </c>
      <c r="E76" s="98"/>
      <c r="F76" s="98"/>
      <c r="G76" s="99"/>
    </row>
    <row r="77" spans="1:7" x14ac:dyDescent="0.25">
      <c r="A77" s="1">
        <v>58</v>
      </c>
      <c r="B77" s="163"/>
      <c r="C77" s="98"/>
      <c r="D77" s="98">
        <v>40.08</v>
      </c>
      <c r="E77" s="98"/>
      <c r="F77" s="98"/>
      <c r="G77" s="99"/>
    </row>
    <row r="78" spans="1:7" x14ac:dyDescent="0.25">
      <c r="A78" s="1">
        <v>59</v>
      </c>
      <c r="B78" s="163"/>
      <c r="C78" s="98"/>
      <c r="D78" s="98">
        <v>40.43</v>
      </c>
      <c r="E78" s="98"/>
      <c r="F78" s="98"/>
      <c r="G78" s="99"/>
    </row>
    <row r="79" spans="1:7" x14ac:dyDescent="0.25">
      <c r="A79" s="1">
        <v>60</v>
      </c>
      <c r="B79" s="163"/>
      <c r="C79" s="98"/>
      <c r="D79" s="98">
        <v>40.08</v>
      </c>
      <c r="E79" s="98"/>
      <c r="F79" s="98"/>
      <c r="G79" s="99"/>
    </row>
    <row r="80" spans="1:7" x14ac:dyDescent="0.25">
      <c r="A80" s="1">
        <v>61</v>
      </c>
      <c r="B80" s="163"/>
      <c r="C80" s="98"/>
      <c r="D80" s="98">
        <v>40.119999999999997</v>
      </c>
      <c r="E80" s="98"/>
      <c r="F80" s="98"/>
      <c r="G80" s="99"/>
    </row>
    <row r="81" spans="1:7" x14ac:dyDescent="0.25">
      <c r="A81" s="1">
        <v>62</v>
      </c>
      <c r="B81" s="163"/>
      <c r="C81" s="98"/>
      <c r="D81" s="98">
        <v>40.049999999999997</v>
      </c>
      <c r="E81" s="98"/>
      <c r="F81" s="98"/>
      <c r="G81" s="99"/>
    </row>
    <row r="82" spans="1:7" x14ac:dyDescent="0.25">
      <c r="A82" s="1">
        <v>63</v>
      </c>
      <c r="B82" s="163"/>
      <c r="C82" s="98"/>
      <c r="D82" s="98">
        <v>40.25</v>
      </c>
      <c r="E82" s="98"/>
      <c r="F82" s="98"/>
      <c r="G82" s="99"/>
    </row>
    <row r="83" spans="1:7" x14ac:dyDescent="0.25">
      <c r="A83" s="1">
        <v>64</v>
      </c>
      <c r="B83" s="163"/>
      <c r="C83" s="98"/>
      <c r="D83" s="98"/>
      <c r="E83" s="98"/>
      <c r="F83" s="98"/>
      <c r="G83" s="99"/>
    </row>
    <row r="84" spans="1:7" x14ac:dyDescent="0.25">
      <c r="A84" s="1">
        <v>65</v>
      </c>
      <c r="B84" s="163"/>
      <c r="C84" s="98"/>
      <c r="D84" s="98"/>
      <c r="E84" s="98"/>
      <c r="F84" s="98"/>
      <c r="G84" s="99"/>
    </row>
    <row r="85" spans="1:7" x14ac:dyDescent="0.25">
      <c r="A85" s="1">
        <v>66</v>
      </c>
      <c r="B85" s="163"/>
      <c r="C85" s="98"/>
      <c r="D85" s="98"/>
      <c r="E85" s="98"/>
      <c r="F85" s="98"/>
      <c r="G85" s="99"/>
    </row>
    <row r="86" spans="1:7" x14ac:dyDescent="0.25">
      <c r="A86" s="1">
        <v>67</v>
      </c>
      <c r="B86" s="163"/>
      <c r="C86" s="98"/>
      <c r="D86" s="98"/>
      <c r="E86" s="98"/>
      <c r="F86" s="98"/>
      <c r="G86" s="99"/>
    </row>
    <row r="87" spans="1:7" x14ac:dyDescent="0.25">
      <c r="A87" s="1">
        <v>68</v>
      </c>
      <c r="B87" s="163"/>
      <c r="C87" s="98"/>
      <c r="D87" s="98"/>
      <c r="E87" s="98"/>
      <c r="F87" s="98"/>
      <c r="G87" s="99"/>
    </row>
    <row r="88" spans="1:7" x14ac:dyDescent="0.25">
      <c r="A88" s="1">
        <v>69</v>
      </c>
      <c r="B88" s="163"/>
      <c r="C88" s="98"/>
      <c r="D88" s="98"/>
      <c r="E88" s="98"/>
      <c r="F88" s="98"/>
      <c r="G88" s="99"/>
    </row>
    <row r="89" spans="1:7" ht="15.75" thickBot="1" x14ac:dyDescent="0.3">
      <c r="A89" s="1">
        <v>70</v>
      </c>
      <c r="B89" s="164"/>
      <c r="C89" s="153"/>
      <c r="D89" s="153"/>
      <c r="E89" s="153"/>
      <c r="F89" s="153"/>
      <c r="G89" s="154"/>
    </row>
  </sheetData>
  <mergeCells count="16">
    <mergeCell ref="B14:C14"/>
    <mergeCell ref="A3:M3"/>
    <mergeCell ref="A5:M5"/>
    <mergeCell ref="A7:A8"/>
    <mergeCell ref="B7:C8"/>
    <mergeCell ref="D7:D8"/>
    <mergeCell ref="E7:E8"/>
    <mergeCell ref="F7:F8"/>
    <mergeCell ref="G7:J7"/>
    <mergeCell ref="K7:K8"/>
    <mergeCell ref="L7:M7"/>
    <mergeCell ref="B9:C9"/>
    <mergeCell ref="B10:C10"/>
    <mergeCell ref="B11:C11"/>
    <mergeCell ref="B12:C12"/>
    <mergeCell ref="B13:C13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89"/>
  <sheetViews>
    <sheetView zoomScale="75" zoomScaleNormal="75" workbookViewId="0">
      <selection activeCell="I15" sqref="I15"/>
    </sheetView>
  </sheetViews>
  <sheetFormatPr defaultRowHeight="15" x14ac:dyDescent="0.25"/>
  <cols>
    <col min="1" max="1" width="8.7109375" style="1" customWidth="1"/>
    <col min="2" max="2" width="13.5703125" style="1" customWidth="1"/>
    <col min="3" max="3" width="12.5703125" style="1" customWidth="1"/>
    <col min="4" max="4" width="9.42578125" style="1" customWidth="1"/>
    <col min="5" max="7" width="9.42578125" style="2" customWidth="1"/>
    <col min="8" max="8" width="11.28515625" style="2" customWidth="1"/>
    <col min="9" max="9" width="12.85546875" style="2" customWidth="1"/>
    <col min="10" max="10" width="13.5703125" style="2" customWidth="1"/>
    <col min="11" max="11" width="13" style="2" customWidth="1"/>
    <col min="12" max="12" width="12" style="2" customWidth="1"/>
    <col min="13" max="13" width="15.85546875" style="2" customWidth="1"/>
    <col min="14" max="14" width="11.42578125" style="1" customWidth="1"/>
    <col min="15" max="15" width="22.28515625" style="1" customWidth="1"/>
    <col min="16" max="16384" width="9.140625" style="1"/>
  </cols>
  <sheetData>
    <row r="3" spans="1:17" ht="18.75" x14ac:dyDescent="0.3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7" ht="7.5" customHeight="1" x14ac:dyDescent="0.25"/>
    <row r="5" spans="1:17" ht="12" customHeight="1" x14ac:dyDescent="0.3">
      <c r="A5" s="186" t="s">
        <v>100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7" ht="7.5" customHeight="1" x14ac:dyDescent="0.25"/>
    <row r="7" spans="1:17" s="2" customFormat="1" ht="20.25" customHeight="1" x14ac:dyDescent="0.25">
      <c r="A7" s="240" t="s">
        <v>43</v>
      </c>
      <c r="B7" s="241" t="s">
        <v>13</v>
      </c>
      <c r="C7" s="242"/>
      <c r="D7" s="245" t="s">
        <v>18</v>
      </c>
      <c r="E7" s="247" t="s">
        <v>44</v>
      </c>
      <c r="F7" s="248" t="s">
        <v>45</v>
      </c>
      <c r="G7" s="250" t="s">
        <v>46</v>
      </c>
      <c r="H7" s="251"/>
      <c r="I7" s="251"/>
      <c r="J7" s="252"/>
      <c r="K7" s="253" t="s">
        <v>47</v>
      </c>
      <c r="L7" s="240" t="s">
        <v>48</v>
      </c>
      <c r="M7" s="240"/>
      <c r="N7" s="62"/>
      <c r="O7" s="62"/>
    </row>
    <row r="8" spans="1:17" s="2" customFormat="1" ht="27.75" customHeight="1" x14ac:dyDescent="0.25">
      <c r="A8" s="240"/>
      <c r="B8" s="243"/>
      <c r="C8" s="244"/>
      <c r="D8" s="246"/>
      <c r="E8" s="247"/>
      <c r="F8" s="249"/>
      <c r="G8" s="63" t="s">
        <v>49</v>
      </c>
      <c r="H8" s="63" t="s">
        <v>50</v>
      </c>
      <c r="I8" s="63" t="s">
        <v>51</v>
      </c>
      <c r="J8" s="64" t="s">
        <v>52</v>
      </c>
      <c r="K8" s="254"/>
      <c r="L8" s="148" t="s">
        <v>53</v>
      </c>
      <c r="M8" s="148" t="s">
        <v>54</v>
      </c>
      <c r="N8" s="65" t="s">
        <v>55</v>
      </c>
      <c r="O8" s="65" t="s">
        <v>56</v>
      </c>
    </row>
    <row r="9" spans="1:17" s="3" customFormat="1" ht="30" customHeight="1" thickBot="1" x14ac:dyDescent="0.3">
      <c r="A9" s="66">
        <v>1</v>
      </c>
      <c r="B9" s="237" t="s">
        <v>66</v>
      </c>
      <c r="C9" s="238"/>
      <c r="D9" s="67">
        <v>33</v>
      </c>
      <c r="E9" s="67">
        <v>46</v>
      </c>
      <c r="F9" s="68">
        <f>E9</f>
        <v>46</v>
      </c>
      <c r="G9" s="157">
        <f>MIN(B20:B84)</f>
        <v>39.909999999999997</v>
      </c>
      <c r="H9" s="125">
        <f>AVERAGE(B20:B84)</f>
        <v>40.222888888888903</v>
      </c>
      <c r="I9" s="69">
        <v>8</v>
      </c>
      <c r="J9" s="125">
        <f t="shared" ref="J9:J14" si="0">H9-G9</f>
        <v>0.31288888888890654</v>
      </c>
      <c r="K9" s="140">
        <v>2.1412037037037035E-2</v>
      </c>
      <c r="L9" s="151">
        <f>K9</f>
        <v>2.1412037037037035E-2</v>
      </c>
      <c r="M9" s="71">
        <f>L9</f>
        <v>2.1412037037037035E-2</v>
      </c>
      <c r="N9" s="72" t="s">
        <v>126</v>
      </c>
      <c r="O9" s="73" t="s">
        <v>112</v>
      </c>
      <c r="P9" s="170" t="s">
        <v>113</v>
      </c>
      <c r="Q9" s="75"/>
    </row>
    <row r="10" spans="1:17" s="3" customFormat="1" ht="30" customHeight="1" thickBot="1" x14ac:dyDescent="0.3">
      <c r="A10" s="66">
        <v>2</v>
      </c>
      <c r="B10" s="237" t="s">
        <v>101</v>
      </c>
      <c r="C10" s="238"/>
      <c r="D10" s="67">
        <v>4</v>
      </c>
      <c r="E10" s="67">
        <v>78</v>
      </c>
      <c r="F10" s="68">
        <f>E10-F9</f>
        <v>32</v>
      </c>
      <c r="G10" s="161">
        <f>MIN(C20:C84)</f>
        <v>39.700000000000003</v>
      </c>
      <c r="H10" s="156">
        <f>AVERAGE(C20:C84)</f>
        <v>40.075161290322576</v>
      </c>
      <c r="I10" s="69">
        <v>1</v>
      </c>
      <c r="J10" s="125">
        <f t="shared" si="0"/>
        <v>0.37516129032257339</v>
      </c>
      <c r="K10" s="140">
        <v>3.7685185185185183E-2</v>
      </c>
      <c r="L10" s="140">
        <f>K10-K9</f>
        <v>1.6273148148148148E-2</v>
      </c>
      <c r="M10" s="71">
        <f>L10</f>
        <v>1.6273148148148148E-2</v>
      </c>
      <c r="N10" s="72" t="s">
        <v>127</v>
      </c>
      <c r="O10" s="73"/>
      <c r="P10" s="134"/>
      <c r="Q10" s="75"/>
    </row>
    <row r="11" spans="1:17" s="3" customFormat="1" ht="30" customHeight="1" thickBot="1" x14ac:dyDescent="0.3">
      <c r="A11" s="66">
        <v>3</v>
      </c>
      <c r="B11" s="237" t="s">
        <v>66</v>
      </c>
      <c r="C11" s="238"/>
      <c r="D11" s="67">
        <v>21</v>
      </c>
      <c r="E11" s="67">
        <v>114</v>
      </c>
      <c r="F11" s="68">
        <f>E11-E10</f>
        <v>36</v>
      </c>
      <c r="G11" s="160">
        <f>MIN(D20:D84)</f>
        <v>39.89</v>
      </c>
      <c r="H11" s="156">
        <f>AVERAGE(D20:D84)</f>
        <v>40.166285714285721</v>
      </c>
      <c r="I11" s="69">
        <v>7</v>
      </c>
      <c r="J11" s="125">
        <f t="shared" si="0"/>
        <v>0.27628571428572002</v>
      </c>
      <c r="K11" s="140">
        <v>5.5393518518518516E-2</v>
      </c>
      <c r="L11" s="140">
        <f>K11-K10</f>
        <v>1.7708333333333333E-2</v>
      </c>
      <c r="M11" s="71">
        <f>L11+M9</f>
        <v>3.9120370370370368E-2</v>
      </c>
      <c r="N11" s="72" t="s">
        <v>150</v>
      </c>
      <c r="O11" s="73"/>
      <c r="P11" s="134"/>
      <c r="Q11" s="75"/>
    </row>
    <row r="12" spans="1:17" s="3" customFormat="1" ht="30" customHeight="1" x14ac:dyDescent="0.25">
      <c r="A12" s="66">
        <v>4</v>
      </c>
      <c r="B12" s="237" t="s">
        <v>101</v>
      </c>
      <c r="C12" s="238"/>
      <c r="D12" s="67">
        <v>69</v>
      </c>
      <c r="E12" s="67">
        <v>178</v>
      </c>
      <c r="F12" s="68">
        <f>E12-E11</f>
        <v>64</v>
      </c>
      <c r="G12" s="272">
        <f>MIN(E20:E84)</f>
        <v>39.74</v>
      </c>
      <c r="H12" s="126">
        <f>AVERAGE(E20:E84)</f>
        <v>40.11079365079366</v>
      </c>
      <c r="I12" s="69">
        <v>1</v>
      </c>
      <c r="J12" s="125">
        <f t="shared" si="0"/>
        <v>0.370793650793658</v>
      </c>
      <c r="K12" s="140">
        <v>8.6203703703703713E-2</v>
      </c>
      <c r="L12" s="140">
        <f>K12-K11</f>
        <v>3.0810185185185197E-2</v>
      </c>
      <c r="M12" s="71">
        <f>L12+M10</f>
        <v>4.7083333333333345E-2</v>
      </c>
      <c r="N12" s="72" t="s">
        <v>130</v>
      </c>
      <c r="O12" s="73"/>
      <c r="P12" s="74"/>
      <c r="Q12" s="75"/>
    </row>
    <row r="13" spans="1:17" s="3" customFormat="1" ht="30" customHeight="1" x14ac:dyDescent="0.25">
      <c r="A13" s="66">
        <v>5</v>
      </c>
      <c r="B13" s="237" t="s">
        <v>66</v>
      </c>
      <c r="C13" s="238"/>
      <c r="D13" s="76">
        <v>4</v>
      </c>
      <c r="E13" s="67">
        <v>212</v>
      </c>
      <c r="F13" s="68">
        <f>E13-E12</f>
        <v>34</v>
      </c>
      <c r="G13" s="138">
        <f>MIN(F20:F82)</f>
        <v>40.020000000000003</v>
      </c>
      <c r="H13" s="125">
        <f>AVERAGE(F20:F84)</f>
        <v>40.346969696969701</v>
      </c>
      <c r="I13" s="69">
        <v>0</v>
      </c>
      <c r="J13" s="125">
        <f t="shared" si="0"/>
        <v>0.32696969696969802</v>
      </c>
      <c r="K13" s="140">
        <v>0.10318287037037037</v>
      </c>
      <c r="L13" s="140">
        <f>K13-K12</f>
        <v>1.6979166666666656E-2</v>
      </c>
      <c r="M13" s="70">
        <f>L13+M11</f>
        <v>5.6099537037037024E-2</v>
      </c>
      <c r="N13" s="72" t="s">
        <v>151</v>
      </c>
      <c r="O13" s="73"/>
      <c r="P13" s="19"/>
    </row>
    <row r="14" spans="1:17" s="3" customFormat="1" ht="30" customHeight="1" x14ac:dyDescent="0.25">
      <c r="A14" s="150" t="s">
        <v>57</v>
      </c>
      <c r="B14" s="237" t="s">
        <v>101</v>
      </c>
      <c r="C14" s="238"/>
      <c r="D14" s="78">
        <v>10</v>
      </c>
      <c r="E14" s="78">
        <v>257</v>
      </c>
      <c r="F14" s="68">
        <f>E14-E13</f>
        <v>45</v>
      </c>
      <c r="G14" s="138">
        <f>MIN(G20:G88)</f>
        <v>39.770000000000003</v>
      </c>
      <c r="H14" s="125">
        <f>AVERAGE(G20:G84)</f>
        <v>40.302444444444447</v>
      </c>
      <c r="I14" s="69">
        <v>1</v>
      </c>
      <c r="J14" s="125">
        <f t="shared" si="0"/>
        <v>0.53244444444444383</v>
      </c>
      <c r="K14" s="140">
        <v>0.12524305555555557</v>
      </c>
      <c r="L14" s="140">
        <f>K14-K13</f>
        <v>2.2060185185185197E-2</v>
      </c>
      <c r="M14" s="79">
        <f>L14+M12</f>
        <v>6.9143518518518549E-2</v>
      </c>
      <c r="N14" s="72"/>
      <c r="O14" s="73"/>
    </row>
    <row r="15" spans="1:17" s="3" customFormat="1" ht="30" customHeight="1" x14ac:dyDescent="0.25">
      <c r="A15" s="80"/>
      <c r="B15" s="80"/>
      <c r="C15" s="81"/>
      <c r="D15" s="82"/>
      <c r="E15" s="82"/>
      <c r="F15" s="82"/>
      <c r="G15" s="113">
        <f>AVERAGE(G9,G11,G13)</f>
        <v>39.94</v>
      </c>
      <c r="H15" s="136">
        <f>AVERAGE(H9,H11,H13)</f>
        <v>40.245381433381446</v>
      </c>
      <c r="I15" s="136" t="s">
        <v>80</v>
      </c>
      <c r="J15" s="137">
        <f>AVERAGE(J9,J11,J13)</f>
        <v>0.30538143338144152</v>
      </c>
      <c r="K15" s="82"/>
      <c r="L15" s="82"/>
      <c r="M15" s="82"/>
      <c r="N15" s="83"/>
      <c r="O15" s="83"/>
    </row>
    <row r="16" spans="1:17" ht="27.75" customHeight="1" x14ac:dyDescent="0.25">
      <c r="A16" s="84"/>
      <c r="B16" s="84"/>
      <c r="C16" s="84"/>
      <c r="D16" s="84"/>
      <c r="E16" s="85"/>
      <c r="F16" s="86"/>
      <c r="G16" s="87">
        <f>AVERAGE(G10,G12,G14)</f>
        <v>39.736666666666672</v>
      </c>
      <c r="H16" s="88">
        <f>AVERAGE(H10,H12,H14)</f>
        <v>40.162799795186892</v>
      </c>
      <c r="I16" s="88" t="s">
        <v>125</v>
      </c>
      <c r="J16" s="89">
        <f>AVERAGE(J10,J12,J14)</f>
        <v>0.42613312852022506</v>
      </c>
      <c r="K16" s="86"/>
      <c r="L16" s="86" t="s">
        <v>27</v>
      </c>
      <c r="M16" s="86"/>
      <c r="N16" s="83"/>
      <c r="O16" s="83"/>
    </row>
    <row r="17" spans="1:15" ht="30" customHeight="1" thickBot="1" x14ac:dyDescent="0.3">
      <c r="A17" s="90"/>
      <c r="B17" s="90"/>
      <c r="C17" s="90"/>
      <c r="D17" s="90"/>
      <c r="E17" s="86"/>
      <c r="F17" s="86"/>
      <c r="G17" s="91">
        <f>AVERAGE(G9:G14)</f>
        <v>39.838333333333338</v>
      </c>
      <c r="H17" s="92">
        <f>AVERAGE(D20:G87)</f>
        <v>40.215113636363647</v>
      </c>
      <c r="I17" s="93"/>
      <c r="J17" s="94">
        <f>AVERAGE(J9:J14)</f>
        <v>0.36575728095083332</v>
      </c>
      <c r="K17" s="86"/>
      <c r="L17" s="86"/>
      <c r="M17" s="86"/>
      <c r="N17" s="90"/>
      <c r="O17" s="90"/>
    </row>
    <row r="19" spans="1:15" ht="15.75" thickBot="1" x14ac:dyDescent="0.3">
      <c r="B19" s="95" t="str">
        <f>B9</f>
        <v>Стецык Сергей</v>
      </c>
      <c r="C19" s="95" t="str">
        <f>B10</f>
        <v>Бахмацкий Олег</v>
      </c>
      <c r="D19" s="95" t="str">
        <f>B11</f>
        <v>Стецык Сергей</v>
      </c>
      <c r="E19" s="95" t="str">
        <f>B12</f>
        <v>Бахмацкий Олег</v>
      </c>
      <c r="F19" s="95" t="str">
        <f>B13</f>
        <v>Стецык Сергей</v>
      </c>
      <c r="G19" s="95" t="str">
        <f>B14</f>
        <v>Бахмацкий Олег</v>
      </c>
    </row>
    <row r="20" spans="1:15" x14ac:dyDescent="0.25">
      <c r="A20" s="1">
        <v>1</v>
      </c>
      <c r="B20" s="162">
        <v>41.05</v>
      </c>
      <c r="C20" s="96">
        <v>40.880000000000003</v>
      </c>
      <c r="D20" s="96">
        <v>41.5</v>
      </c>
      <c r="E20" s="96">
        <v>41.46</v>
      </c>
      <c r="F20" s="96">
        <v>41.35</v>
      </c>
      <c r="G20" s="97">
        <v>42.21</v>
      </c>
      <c r="N20" s="2"/>
      <c r="O20" s="2"/>
    </row>
    <row r="21" spans="1:15" x14ac:dyDescent="0.25">
      <c r="A21" s="1">
        <v>2</v>
      </c>
      <c r="B21" s="163">
        <v>40.5</v>
      </c>
      <c r="C21" s="98">
        <v>40.03</v>
      </c>
      <c r="D21" s="98">
        <v>40.409999999999997</v>
      </c>
      <c r="E21" s="98">
        <v>40.229999999999997</v>
      </c>
      <c r="F21" s="98">
        <v>40.520000000000003</v>
      </c>
      <c r="G21" s="99">
        <v>41.38</v>
      </c>
      <c r="N21" s="3"/>
      <c r="O21" s="3"/>
    </row>
    <row r="22" spans="1:15" x14ac:dyDescent="0.25">
      <c r="A22" s="1">
        <v>3</v>
      </c>
      <c r="B22" s="163">
        <v>40.659999999999997</v>
      </c>
      <c r="C22" s="98">
        <v>39.700000000000003</v>
      </c>
      <c r="D22" s="98">
        <v>40.57</v>
      </c>
      <c r="E22" s="98">
        <v>40.24</v>
      </c>
      <c r="F22" s="98">
        <v>40.409999999999997</v>
      </c>
      <c r="G22" s="99">
        <v>40.6</v>
      </c>
      <c r="N22" s="3"/>
      <c r="O22" s="3"/>
    </row>
    <row r="23" spans="1:15" x14ac:dyDescent="0.25">
      <c r="A23" s="1">
        <v>4</v>
      </c>
      <c r="B23" s="163">
        <v>40.56</v>
      </c>
      <c r="C23" s="98">
        <v>39.75</v>
      </c>
      <c r="D23" s="98">
        <v>40.15</v>
      </c>
      <c r="E23" s="98">
        <v>40.549999999999997</v>
      </c>
      <c r="F23" s="98">
        <v>40.19</v>
      </c>
      <c r="G23" s="99">
        <v>40.06</v>
      </c>
      <c r="N23" s="3"/>
      <c r="O23" s="3"/>
    </row>
    <row r="24" spans="1:15" x14ac:dyDescent="0.25">
      <c r="A24" s="1">
        <v>5</v>
      </c>
      <c r="B24" s="163">
        <v>40.1</v>
      </c>
      <c r="C24" s="98">
        <v>39.97</v>
      </c>
      <c r="D24" s="98">
        <v>40.11</v>
      </c>
      <c r="E24" s="98">
        <v>40.049999999999997</v>
      </c>
      <c r="F24" s="98">
        <v>40.270000000000003</v>
      </c>
      <c r="G24" s="99">
        <v>40.479999999999997</v>
      </c>
    </row>
    <row r="25" spans="1:15" x14ac:dyDescent="0.25">
      <c r="A25" s="1">
        <v>6</v>
      </c>
      <c r="B25" s="163">
        <v>40.19</v>
      </c>
      <c r="C25" s="98">
        <v>40.61</v>
      </c>
      <c r="D25" s="98">
        <v>40.130000000000003</v>
      </c>
      <c r="E25" s="98">
        <v>40.11</v>
      </c>
      <c r="F25" s="98">
        <v>40.22</v>
      </c>
      <c r="G25" s="99">
        <v>40.21</v>
      </c>
    </row>
    <row r="26" spans="1:15" x14ac:dyDescent="0.25">
      <c r="A26" s="1">
        <v>7</v>
      </c>
      <c r="B26" s="163">
        <v>40.43</v>
      </c>
      <c r="C26" s="98">
        <v>40.159999999999997</v>
      </c>
      <c r="D26" s="98">
        <v>40.18</v>
      </c>
      <c r="E26" s="98">
        <v>40.090000000000003</v>
      </c>
      <c r="F26" s="98">
        <v>40.49</v>
      </c>
      <c r="G26" s="99">
        <v>40.07</v>
      </c>
    </row>
    <row r="27" spans="1:15" x14ac:dyDescent="0.25">
      <c r="A27" s="1">
        <v>8</v>
      </c>
      <c r="B27" s="163">
        <v>40.53</v>
      </c>
      <c r="C27" s="98">
        <v>40.08</v>
      </c>
      <c r="D27" s="98">
        <v>40.08</v>
      </c>
      <c r="E27" s="98">
        <v>39.94</v>
      </c>
      <c r="F27" s="98">
        <v>40.18</v>
      </c>
      <c r="G27" s="99">
        <v>40.08</v>
      </c>
    </row>
    <row r="28" spans="1:15" x14ac:dyDescent="0.25">
      <c r="A28" s="1">
        <v>9</v>
      </c>
      <c r="B28" s="163">
        <v>40.229999999999997</v>
      </c>
      <c r="C28" s="98">
        <v>40.159999999999997</v>
      </c>
      <c r="D28" s="146">
        <v>40.15</v>
      </c>
      <c r="E28" s="98">
        <v>39.97</v>
      </c>
      <c r="F28" s="98">
        <v>40.159999999999997</v>
      </c>
      <c r="G28" s="99">
        <v>40.659999999999997</v>
      </c>
    </row>
    <row r="29" spans="1:15" x14ac:dyDescent="0.25">
      <c r="A29" s="1">
        <v>10</v>
      </c>
      <c r="B29" s="163">
        <v>40.04</v>
      </c>
      <c r="C29" s="98">
        <v>39.83</v>
      </c>
      <c r="D29" s="98">
        <v>40.049999999999997</v>
      </c>
      <c r="E29" s="98">
        <v>39.99</v>
      </c>
      <c r="F29" s="98">
        <v>40.14</v>
      </c>
      <c r="G29" s="99">
        <v>40.22</v>
      </c>
    </row>
    <row r="30" spans="1:15" x14ac:dyDescent="0.25">
      <c r="A30" s="1">
        <v>11</v>
      </c>
      <c r="B30" s="163">
        <v>41.46</v>
      </c>
      <c r="C30" s="98">
        <v>39.99</v>
      </c>
      <c r="D30" s="98">
        <v>40.049999999999997</v>
      </c>
      <c r="E30" s="98">
        <v>40.03</v>
      </c>
      <c r="F30" s="98">
        <v>40.74</v>
      </c>
      <c r="G30" s="99">
        <v>39.89</v>
      </c>
    </row>
    <row r="31" spans="1:15" x14ac:dyDescent="0.25">
      <c r="A31" s="1">
        <v>12</v>
      </c>
      <c r="B31" s="163">
        <v>40.32</v>
      </c>
      <c r="C31" s="98">
        <v>40.15</v>
      </c>
      <c r="D31" s="98">
        <v>40</v>
      </c>
      <c r="E31" s="98">
        <v>40.020000000000003</v>
      </c>
      <c r="F31" s="98">
        <v>40.25</v>
      </c>
      <c r="G31" s="99">
        <v>39.92</v>
      </c>
    </row>
    <row r="32" spans="1:15" x14ac:dyDescent="0.25">
      <c r="A32" s="1">
        <v>13</v>
      </c>
      <c r="B32" s="163">
        <v>40.159999999999997</v>
      </c>
      <c r="C32" s="98">
        <v>39.96</v>
      </c>
      <c r="D32" s="98">
        <v>40.020000000000003</v>
      </c>
      <c r="E32" s="98">
        <v>40.19</v>
      </c>
      <c r="F32" s="98">
        <v>40.29</v>
      </c>
      <c r="G32" s="99">
        <v>40.24</v>
      </c>
    </row>
    <row r="33" spans="1:7" x14ac:dyDescent="0.25">
      <c r="A33" s="1">
        <v>14</v>
      </c>
      <c r="B33" s="163">
        <v>40.11</v>
      </c>
      <c r="C33" s="98">
        <v>39.950000000000003</v>
      </c>
      <c r="D33" s="147">
        <v>39.979999999999997</v>
      </c>
      <c r="E33" s="98">
        <v>40</v>
      </c>
      <c r="F33" s="98">
        <v>40.229999999999997</v>
      </c>
      <c r="G33" s="99">
        <v>40.04</v>
      </c>
    </row>
    <row r="34" spans="1:7" x14ac:dyDescent="0.25">
      <c r="A34" s="1">
        <v>15</v>
      </c>
      <c r="B34" s="163">
        <v>40.270000000000003</v>
      </c>
      <c r="C34" s="98">
        <v>39.9</v>
      </c>
      <c r="D34" s="98">
        <v>39.950000000000003</v>
      </c>
      <c r="E34" s="98">
        <v>40.04</v>
      </c>
      <c r="F34" s="98">
        <v>40.15</v>
      </c>
      <c r="G34" s="99">
        <v>40.03</v>
      </c>
    </row>
    <row r="35" spans="1:7" x14ac:dyDescent="0.25">
      <c r="A35" s="1">
        <v>16</v>
      </c>
      <c r="B35" s="163">
        <v>40.340000000000003</v>
      </c>
      <c r="C35" s="98">
        <v>40.04</v>
      </c>
      <c r="D35" s="98">
        <v>39.89</v>
      </c>
      <c r="E35" s="98">
        <v>40.340000000000003</v>
      </c>
      <c r="F35" s="98">
        <v>40.409999999999997</v>
      </c>
      <c r="G35" s="99">
        <v>41.11</v>
      </c>
    </row>
    <row r="36" spans="1:7" x14ac:dyDescent="0.25">
      <c r="A36" s="1">
        <v>17</v>
      </c>
      <c r="B36" s="163">
        <v>40.020000000000003</v>
      </c>
      <c r="C36" s="98">
        <v>39.909999999999997</v>
      </c>
      <c r="D36" s="98">
        <v>40.090000000000003</v>
      </c>
      <c r="E36" s="98">
        <v>39.99</v>
      </c>
      <c r="F36" s="98">
        <v>40.24</v>
      </c>
      <c r="G36" s="99">
        <v>40.19</v>
      </c>
    </row>
    <row r="37" spans="1:7" x14ac:dyDescent="0.25">
      <c r="A37" s="1">
        <v>18</v>
      </c>
      <c r="B37" s="163">
        <v>40</v>
      </c>
      <c r="C37" s="98">
        <v>40.01</v>
      </c>
      <c r="D37" s="98">
        <v>40.01</v>
      </c>
      <c r="E37" s="98">
        <v>40.24</v>
      </c>
      <c r="F37" s="98">
        <v>40.36</v>
      </c>
      <c r="G37" s="99">
        <v>40.11</v>
      </c>
    </row>
    <row r="38" spans="1:7" x14ac:dyDescent="0.25">
      <c r="A38" s="1">
        <v>19</v>
      </c>
      <c r="B38" s="163">
        <v>40.11</v>
      </c>
      <c r="C38" s="98">
        <v>40.11</v>
      </c>
      <c r="D38" s="98">
        <v>39.94</v>
      </c>
      <c r="E38" s="98">
        <v>40.04</v>
      </c>
      <c r="F38" s="98">
        <v>40.85</v>
      </c>
      <c r="G38" s="99">
        <v>40.270000000000003</v>
      </c>
    </row>
    <row r="39" spans="1:7" x14ac:dyDescent="0.25">
      <c r="A39" s="1">
        <v>20</v>
      </c>
      <c r="B39" s="163">
        <v>40.08</v>
      </c>
      <c r="C39" s="98">
        <v>39.869999999999997</v>
      </c>
      <c r="D39" s="98">
        <v>40.28</v>
      </c>
      <c r="E39" s="98">
        <v>39.86</v>
      </c>
      <c r="F39" s="98">
        <v>40.479999999999997</v>
      </c>
      <c r="G39" s="99">
        <v>39.97</v>
      </c>
    </row>
    <row r="40" spans="1:7" x14ac:dyDescent="0.25">
      <c r="A40" s="1">
        <v>21</v>
      </c>
      <c r="B40" s="163">
        <v>39.909999999999997</v>
      </c>
      <c r="C40" s="98">
        <v>39.99</v>
      </c>
      <c r="D40" s="98">
        <v>40.14</v>
      </c>
      <c r="E40" s="98">
        <v>39.909999999999997</v>
      </c>
      <c r="F40" s="98">
        <v>40.4</v>
      </c>
      <c r="G40" s="99">
        <v>40.01</v>
      </c>
    </row>
    <row r="41" spans="1:7" x14ac:dyDescent="0.25">
      <c r="A41" s="1">
        <v>22</v>
      </c>
      <c r="B41" s="163">
        <v>39.979999999999997</v>
      </c>
      <c r="C41" s="98">
        <v>39.950000000000003</v>
      </c>
      <c r="D41" s="98">
        <v>40.22</v>
      </c>
      <c r="E41" s="98">
        <v>40.020000000000003</v>
      </c>
      <c r="F41" s="98">
        <v>40.520000000000003</v>
      </c>
      <c r="G41" s="99">
        <v>40.07</v>
      </c>
    </row>
    <row r="42" spans="1:7" x14ac:dyDescent="0.25">
      <c r="A42" s="1">
        <v>23</v>
      </c>
      <c r="B42" s="163">
        <v>39.92</v>
      </c>
      <c r="C42" s="98">
        <v>39.9</v>
      </c>
      <c r="D42" s="98">
        <v>40.18</v>
      </c>
      <c r="E42" s="98">
        <v>40.229999999999997</v>
      </c>
      <c r="F42" s="98">
        <v>40.380000000000003</v>
      </c>
      <c r="G42" s="99">
        <v>40.15</v>
      </c>
    </row>
    <row r="43" spans="1:7" x14ac:dyDescent="0.25">
      <c r="A43" s="1">
        <v>24</v>
      </c>
      <c r="B43" s="163">
        <v>40.39</v>
      </c>
      <c r="C43" s="98">
        <v>39.93</v>
      </c>
      <c r="D43" s="98">
        <v>40.39</v>
      </c>
      <c r="E43" s="98">
        <v>41.81</v>
      </c>
      <c r="F43" s="98">
        <v>40.380000000000003</v>
      </c>
      <c r="G43" s="99">
        <v>39.97</v>
      </c>
    </row>
    <row r="44" spans="1:7" x14ac:dyDescent="0.25">
      <c r="A44" s="1">
        <v>25</v>
      </c>
      <c r="B44" s="163">
        <v>39.99</v>
      </c>
      <c r="C44" s="98">
        <v>40.22</v>
      </c>
      <c r="D44" s="98">
        <v>39.92</v>
      </c>
      <c r="E44" s="98">
        <v>40.15</v>
      </c>
      <c r="F44" s="98">
        <v>40.299999999999997</v>
      </c>
      <c r="G44" s="99">
        <v>39.82</v>
      </c>
    </row>
    <row r="45" spans="1:7" x14ac:dyDescent="0.25">
      <c r="A45" s="1">
        <v>26</v>
      </c>
      <c r="B45" s="163">
        <v>39.96</v>
      </c>
      <c r="C45" s="98">
        <v>40.22</v>
      </c>
      <c r="D45" s="98">
        <v>39.99</v>
      </c>
      <c r="E45" s="98">
        <v>40.06</v>
      </c>
      <c r="F45" s="98">
        <v>40.15</v>
      </c>
      <c r="G45" s="99">
        <v>40.04</v>
      </c>
    </row>
    <row r="46" spans="1:7" x14ac:dyDescent="0.25">
      <c r="A46" s="1">
        <v>27</v>
      </c>
      <c r="B46" s="163">
        <v>39.92</v>
      </c>
      <c r="C46" s="98">
        <v>40.090000000000003</v>
      </c>
      <c r="D46" s="98">
        <v>40.21</v>
      </c>
      <c r="E46" s="98">
        <v>39.94</v>
      </c>
      <c r="F46" s="98">
        <v>40.14</v>
      </c>
      <c r="G46" s="99">
        <v>40.020000000000003</v>
      </c>
    </row>
    <row r="47" spans="1:7" x14ac:dyDescent="0.25">
      <c r="A47" s="1">
        <v>28</v>
      </c>
      <c r="B47" s="163">
        <v>40.200000000000003</v>
      </c>
      <c r="C47" s="98">
        <v>40.549999999999997</v>
      </c>
      <c r="D47" s="98">
        <v>40.229999999999997</v>
      </c>
      <c r="E47" s="98">
        <v>40.21</v>
      </c>
      <c r="F47" s="98">
        <v>40.200000000000003</v>
      </c>
      <c r="G47" s="99">
        <v>40.24</v>
      </c>
    </row>
    <row r="48" spans="1:7" x14ac:dyDescent="0.25">
      <c r="A48" s="1">
        <v>29</v>
      </c>
      <c r="B48" s="163">
        <v>40.020000000000003</v>
      </c>
      <c r="C48" s="98">
        <v>39.96</v>
      </c>
      <c r="D48" s="98">
        <v>40.39</v>
      </c>
      <c r="E48" s="98">
        <v>41.35</v>
      </c>
      <c r="F48" s="98">
        <v>40.15</v>
      </c>
      <c r="G48" s="99">
        <v>39.97</v>
      </c>
    </row>
    <row r="49" spans="1:7" x14ac:dyDescent="0.25">
      <c r="A49" s="1">
        <v>30</v>
      </c>
      <c r="B49" s="163">
        <v>40.04</v>
      </c>
      <c r="C49" s="98">
        <v>40.14</v>
      </c>
      <c r="D49" s="98">
        <v>40.159999999999997</v>
      </c>
      <c r="E49" s="98">
        <v>40.29</v>
      </c>
      <c r="F49" s="98">
        <v>40.31</v>
      </c>
      <c r="G49" s="99">
        <v>40.020000000000003</v>
      </c>
    </row>
    <row r="50" spans="1:7" x14ac:dyDescent="0.25">
      <c r="A50" s="1">
        <v>31</v>
      </c>
      <c r="B50" s="163">
        <v>40.25</v>
      </c>
      <c r="C50" s="98">
        <v>40.32</v>
      </c>
      <c r="D50" s="98">
        <v>39.979999999999997</v>
      </c>
      <c r="E50" s="98">
        <v>39.950000000000003</v>
      </c>
      <c r="F50" s="98">
        <v>40.36</v>
      </c>
      <c r="G50" s="99">
        <v>40.75</v>
      </c>
    </row>
    <row r="51" spans="1:7" x14ac:dyDescent="0.25">
      <c r="A51" s="1">
        <v>32</v>
      </c>
      <c r="B51" s="163">
        <v>40.15</v>
      </c>
      <c r="C51" s="98"/>
      <c r="D51" s="98">
        <v>40.090000000000003</v>
      </c>
      <c r="E51" s="98">
        <v>39.94</v>
      </c>
      <c r="F51" s="98">
        <v>40.020000000000003</v>
      </c>
      <c r="G51" s="99">
        <v>40.57</v>
      </c>
    </row>
    <row r="52" spans="1:7" x14ac:dyDescent="0.25">
      <c r="A52" s="1">
        <v>33</v>
      </c>
      <c r="B52" s="163">
        <v>40.159999999999997</v>
      </c>
      <c r="C52" s="98"/>
      <c r="D52" s="98">
        <v>40.19</v>
      </c>
      <c r="E52" s="98">
        <v>39.74</v>
      </c>
      <c r="F52" s="98">
        <v>40.21</v>
      </c>
      <c r="G52" s="99">
        <v>40.18</v>
      </c>
    </row>
    <row r="53" spans="1:7" x14ac:dyDescent="0.25">
      <c r="A53" s="1">
        <v>34</v>
      </c>
      <c r="B53" s="163">
        <v>40.020000000000003</v>
      </c>
      <c r="C53" s="98"/>
      <c r="D53" s="98">
        <v>40.26</v>
      </c>
      <c r="E53" s="98">
        <v>39.97</v>
      </c>
      <c r="F53" s="98"/>
      <c r="G53" s="99">
        <v>40.04</v>
      </c>
    </row>
    <row r="54" spans="1:7" x14ac:dyDescent="0.25">
      <c r="A54" s="1">
        <v>35</v>
      </c>
      <c r="B54" s="163">
        <v>40.98</v>
      </c>
      <c r="C54" s="98"/>
      <c r="D54" s="98">
        <v>39.93</v>
      </c>
      <c r="E54" s="98">
        <v>40.07</v>
      </c>
      <c r="F54" s="98"/>
      <c r="G54" s="99">
        <v>40.090000000000003</v>
      </c>
    </row>
    <row r="55" spans="1:7" x14ac:dyDescent="0.25">
      <c r="A55" s="1">
        <v>36</v>
      </c>
      <c r="B55" s="163">
        <v>40.14</v>
      </c>
      <c r="C55" s="98"/>
      <c r="D55" s="98"/>
      <c r="E55" s="98">
        <v>39.950000000000003</v>
      </c>
      <c r="F55" s="98"/>
      <c r="G55" s="99">
        <v>40.47</v>
      </c>
    </row>
    <row r="56" spans="1:7" x14ac:dyDescent="0.25">
      <c r="A56" s="1">
        <v>37</v>
      </c>
      <c r="B56" s="163">
        <v>39.94</v>
      </c>
      <c r="C56" s="98"/>
      <c r="D56" s="98"/>
      <c r="E56" s="98">
        <v>40.159999999999997</v>
      </c>
      <c r="F56" s="98"/>
      <c r="G56" s="99">
        <v>40.24</v>
      </c>
    </row>
    <row r="57" spans="1:7" x14ac:dyDescent="0.25">
      <c r="A57" s="1">
        <v>38</v>
      </c>
      <c r="B57" s="163">
        <v>40.15</v>
      </c>
      <c r="C57" s="98"/>
      <c r="D57" s="98"/>
      <c r="E57" s="98">
        <v>39.94</v>
      </c>
      <c r="F57" s="98"/>
      <c r="G57" s="99">
        <v>39.880000000000003</v>
      </c>
    </row>
    <row r="58" spans="1:7" x14ac:dyDescent="0.25">
      <c r="A58" s="1">
        <v>39</v>
      </c>
      <c r="B58" s="163">
        <v>40.24</v>
      </c>
      <c r="C58" s="98"/>
      <c r="D58" s="98"/>
      <c r="E58" s="98">
        <v>39.99</v>
      </c>
      <c r="F58" s="98"/>
      <c r="G58" s="99">
        <v>40.21</v>
      </c>
    </row>
    <row r="59" spans="1:7" x14ac:dyDescent="0.25">
      <c r="A59" s="1">
        <v>40</v>
      </c>
      <c r="B59" s="163">
        <v>40.049999999999997</v>
      </c>
      <c r="C59" s="98"/>
      <c r="D59" s="98"/>
      <c r="E59" s="98">
        <v>40.03</v>
      </c>
      <c r="F59" s="98"/>
      <c r="G59" s="99">
        <v>39.770000000000003</v>
      </c>
    </row>
    <row r="60" spans="1:7" x14ac:dyDescent="0.25">
      <c r="A60" s="1">
        <v>41</v>
      </c>
      <c r="B60" s="163">
        <v>40.4</v>
      </c>
      <c r="C60" s="98"/>
      <c r="D60" s="98"/>
      <c r="E60" s="98">
        <v>39.97</v>
      </c>
      <c r="F60" s="98"/>
      <c r="G60" s="99">
        <v>40.96</v>
      </c>
    </row>
    <row r="61" spans="1:7" x14ac:dyDescent="0.25">
      <c r="A61" s="1">
        <v>42</v>
      </c>
      <c r="B61" s="163">
        <v>40.21</v>
      </c>
      <c r="C61" s="98"/>
      <c r="D61" s="98"/>
      <c r="E61" s="98">
        <v>40.06</v>
      </c>
      <c r="F61" s="98"/>
      <c r="G61" s="99">
        <v>40.880000000000003</v>
      </c>
    </row>
    <row r="62" spans="1:7" x14ac:dyDescent="0.25">
      <c r="A62" s="1">
        <v>43</v>
      </c>
      <c r="B62" s="163">
        <v>39.950000000000003</v>
      </c>
      <c r="C62" s="98"/>
      <c r="D62" s="98"/>
      <c r="E62" s="98">
        <v>39.94</v>
      </c>
      <c r="F62" s="98"/>
      <c r="G62" s="99">
        <v>40.36</v>
      </c>
    </row>
    <row r="63" spans="1:7" x14ac:dyDescent="0.25">
      <c r="A63" s="1">
        <v>44</v>
      </c>
      <c r="B63" s="163">
        <v>39.979999999999997</v>
      </c>
      <c r="C63" s="98"/>
      <c r="D63" s="98"/>
      <c r="E63" s="98">
        <v>39.99</v>
      </c>
      <c r="F63" s="98"/>
      <c r="G63" s="99">
        <v>40.159999999999997</v>
      </c>
    </row>
    <row r="64" spans="1:7" x14ac:dyDescent="0.25">
      <c r="A64" s="1">
        <v>45</v>
      </c>
      <c r="B64" s="163">
        <v>39.92</v>
      </c>
      <c r="C64" s="98"/>
      <c r="D64" s="98"/>
      <c r="E64" s="98">
        <v>39.93</v>
      </c>
      <c r="F64" s="98"/>
      <c r="G64" s="99">
        <v>41</v>
      </c>
    </row>
    <row r="65" spans="1:7" x14ac:dyDescent="0.25">
      <c r="A65" s="1">
        <v>46</v>
      </c>
      <c r="B65" s="163"/>
      <c r="C65" s="98"/>
      <c r="D65" s="98"/>
      <c r="E65" s="98">
        <v>39.94</v>
      </c>
      <c r="F65" s="98"/>
      <c r="G65" s="99"/>
    </row>
    <row r="66" spans="1:7" x14ac:dyDescent="0.25">
      <c r="A66" s="1">
        <v>47</v>
      </c>
      <c r="B66" s="163"/>
      <c r="C66" s="98"/>
      <c r="D66" s="98"/>
      <c r="E66" s="98">
        <v>39.92</v>
      </c>
      <c r="F66" s="98"/>
      <c r="G66" s="99"/>
    </row>
    <row r="67" spans="1:7" x14ac:dyDescent="0.25">
      <c r="A67" s="1">
        <v>48</v>
      </c>
      <c r="B67" s="163"/>
      <c r="C67" s="98"/>
      <c r="D67" s="98"/>
      <c r="E67" s="98">
        <v>40.18</v>
      </c>
      <c r="F67" s="98"/>
      <c r="G67" s="99"/>
    </row>
    <row r="68" spans="1:7" x14ac:dyDescent="0.25">
      <c r="A68" s="1">
        <v>49</v>
      </c>
      <c r="B68" s="163"/>
      <c r="C68" s="98"/>
      <c r="D68" s="98"/>
      <c r="E68" s="98">
        <v>40.020000000000003</v>
      </c>
      <c r="F68" s="98"/>
      <c r="G68" s="99"/>
    </row>
    <row r="69" spans="1:7" x14ac:dyDescent="0.25">
      <c r="A69" s="1">
        <v>50</v>
      </c>
      <c r="B69" s="163"/>
      <c r="C69" s="98"/>
      <c r="D69" s="98"/>
      <c r="E69" s="98">
        <v>40</v>
      </c>
      <c r="F69" s="98"/>
      <c r="G69" s="99"/>
    </row>
    <row r="70" spans="1:7" x14ac:dyDescent="0.25">
      <c r="A70" s="1">
        <v>51</v>
      </c>
      <c r="B70" s="163"/>
      <c r="C70" s="98"/>
      <c r="D70" s="98"/>
      <c r="E70" s="98">
        <v>39.82</v>
      </c>
      <c r="F70" s="98"/>
      <c r="G70" s="99"/>
    </row>
    <row r="71" spans="1:7" x14ac:dyDescent="0.25">
      <c r="A71" s="1">
        <v>52</v>
      </c>
      <c r="B71" s="163"/>
      <c r="C71" s="98"/>
      <c r="D71" s="98"/>
      <c r="E71" s="98">
        <v>39.909999999999997</v>
      </c>
      <c r="F71" s="98"/>
      <c r="G71" s="99"/>
    </row>
    <row r="72" spans="1:7" x14ac:dyDescent="0.25">
      <c r="A72" s="1">
        <v>53</v>
      </c>
      <c r="B72" s="163"/>
      <c r="C72" s="98"/>
      <c r="D72" s="98"/>
      <c r="E72" s="98">
        <v>40.090000000000003</v>
      </c>
      <c r="F72" s="98"/>
      <c r="G72" s="99"/>
    </row>
    <row r="73" spans="1:7" x14ac:dyDescent="0.25">
      <c r="A73" s="1">
        <v>54</v>
      </c>
      <c r="B73" s="163"/>
      <c r="C73" s="98"/>
      <c r="D73" s="98"/>
      <c r="E73" s="98">
        <v>40.020000000000003</v>
      </c>
      <c r="F73" s="98"/>
      <c r="G73" s="99"/>
    </row>
    <row r="74" spans="1:7" x14ac:dyDescent="0.25">
      <c r="A74" s="1">
        <v>55</v>
      </c>
      <c r="B74" s="163"/>
      <c r="C74" s="98"/>
      <c r="D74" s="98"/>
      <c r="E74" s="98">
        <v>40.14</v>
      </c>
      <c r="F74" s="98"/>
      <c r="G74" s="99"/>
    </row>
    <row r="75" spans="1:7" x14ac:dyDescent="0.25">
      <c r="A75" s="1">
        <v>56</v>
      </c>
      <c r="B75" s="163"/>
      <c r="C75" s="98"/>
      <c r="D75" s="98"/>
      <c r="E75" s="98">
        <v>40.04</v>
      </c>
      <c r="F75" s="98"/>
      <c r="G75" s="99"/>
    </row>
    <row r="76" spans="1:7" x14ac:dyDescent="0.25">
      <c r="A76" s="1">
        <v>57</v>
      </c>
      <c r="B76" s="163"/>
      <c r="C76" s="98"/>
      <c r="D76" s="98"/>
      <c r="E76" s="98">
        <v>40</v>
      </c>
      <c r="F76" s="98"/>
      <c r="G76" s="99"/>
    </row>
    <row r="77" spans="1:7" x14ac:dyDescent="0.25">
      <c r="A77" s="1">
        <v>58</v>
      </c>
      <c r="B77" s="163"/>
      <c r="C77" s="98"/>
      <c r="D77" s="98"/>
      <c r="E77" s="98">
        <v>40.01</v>
      </c>
      <c r="F77" s="98"/>
      <c r="G77" s="99"/>
    </row>
    <row r="78" spans="1:7" x14ac:dyDescent="0.25">
      <c r="A78" s="1">
        <v>59</v>
      </c>
      <c r="B78" s="163"/>
      <c r="C78" s="98"/>
      <c r="D78" s="98"/>
      <c r="E78" s="98">
        <v>40.130000000000003</v>
      </c>
      <c r="F78" s="98"/>
      <c r="G78" s="99"/>
    </row>
    <row r="79" spans="1:7" x14ac:dyDescent="0.25">
      <c r="A79" s="1">
        <v>60</v>
      </c>
      <c r="B79" s="163"/>
      <c r="C79" s="98"/>
      <c r="D79" s="98"/>
      <c r="E79" s="98">
        <v>39.96</v>
      </c>
      <c r="F79" s="98"/>
      <c r="G79" s="99"/>
    </row>
    <row r="80" spans="1:7" x14ac:dyDescent="0.25">
      <c r="A80" s="1">
        <v>61</v>
      </c>
      <c r="B80" s="163"/>
      <c r="C80" s="98"/>
      <c r="D80" s="98"/>
      <c r="E80" s="98">
        <v>39.89</v>
      </c>
      <c r="F80" s="98"/>
      <c r="G80" s="99"/>
    </row>
    <row r="81" spans="1:7" x14ac:dyDescent="0.25">
      <c r="A81" s="1">
        <v>62</v>
      </c>
      <c r="B81" s="163"/>
      <c r="C81" s="98"/>
      <c r="D81" s="98"/>
      <c r="E81" s="98">
        <v>39.97</v>
      </c>
      <c r="F81" s="98"/>
      <c r="G81" s="99"/>
    </row>
    <row r="82" spans="1:7" x14ac:dyDescent="0.25">
      <c r="A82" s="1">
        <v>63</v>
      </c>
      <c r="B82" s="163"/>
      <c r="C82" s="98"/>
      <c r="D82" s="98"/>
      <c r="E82" s="98">
        <v>39.96</v>
      </c>
      <c r="F82" s="98"/>
      <c r="G82" s="99"/>
    </row>
    <row r="83" spans="1:7" x14ac:dyDescent="0.25">
      <c r="A83" s="1">
        <v>64</v>
      </c>
      <c r="B83" s="163"/>
      <c r="C83" s="98"/>
      <c r="D83" s="98"/>
      <c r="E83" s="98"/>
      <c r="F83" s="98"/>
      <c r="G83" s="99"/>
    </row>
    <row r="84" spans="1:7" x14ac:dyDescent="0.25">
      <c r="A84" s="1">
        <v>65</v>
      </c>
      <c r="B84" s="163"/>
      <c r="C84" s="98"/>
      <c r="D84" s="98"/>
      <c r="E84" s="98"/>
      <c r="F84" s="98"/>
      <c r="G84" s="99"/>
    </row>
    <row r="85" spans="1:7" x14ac:dyDescent="0.25">
      <c r="A85" s="1">
        <v>66</v>
      </c>
      <c r="B85" s="163"/>
      <c r="C85" s="98"/>
      <c r="D85" s="98"/>
      <c r="E85" s="98"/>
      <c r="F85" s="98"/>
      <c r="G85" s="99"/>
    </row>
    <row r="86" spans="1:7" x14ac:dyDescent="0.25">
      <c r="A86" s="1">
        <v>67</v>
      </c>
      <c r="B86" s="163"/>
      <c r="C86" s="98"/>
      <c r="D86" s="98"/>
      <c r="E86" s="98"/>
      <c r="F86" s="98"/>
      <c r="G86" s="99"/>
    </row>
    <row r="87" spans="1:7" x14ac:dyDescent="0.25">
      <c r="A87" s="1">
        <v>68</v>
      </c>
      <c r="B87" s="163"/>
      <c r="C87" s="98"/>
      <c r="D87" s="98"/>
      <c r="E87" s="98"/>
      <c r="F87" s="98"/>
      <c r="G87" s="99"/>
    </row>
    <row r="88" spans="1:7" x14ac:dyDescent="0.25">
      <c r="A88" s="1">
        <v>69</v>
      </c>
      <c r="B88" s="163"/>
      <c r="C88" s="98"/>
      <c r="D88" s="98"/>
      <c r="E88" s="98"/>
      <c r="F88" s="98"/>
      <c r="G88" s="99"/>
    </row>
    <row r="89" spans="1:7" ht="15.75" thickBot="1" x14ac:dyDescent="0.3">
      <c r="A89" s="1">
        <v>70</v>
      </c>
      <c r="B89" s="164"/>
      <c r="C89" s="153"/>
      <c r="D89" s="153"/>
      <c r="E89" s="153"/>
      <c r="F89" s="153"/>
      <c r="G89" s="154"/>
    </row>
  </sheetData>
  <mergeCells count="16">
    <mergeCell ref="B14:C14"/>
    <mergeCell ref="A3:M3"/>
    <mergeCell ref="A5:M5"/>
    <mergeCell ref="A7:A8"/>
    <mergeCell ref="B7:C8"/>
    <mergeCell ref="D7:D8"/>
    <mergeCell ref="E7:E8"/>
    <mergeCell ref="F7:F8"/>
    <mergeCell ref="G7:J7"/>
    <mergeCell ref="K7:K8"/>
    <mergeCell ref="L7:M7"/>
    <mergeCell ref="B9:C9"/>
    <mergeCell ref="B10:C10"/>
    <mergeCell ref="B11:C11"/>
    <mergeCell ref="B12:C12"/>
    <mergeCell ref="B13:C13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90"/>
  <sheetViews>
    <sheetView zoomScale="75" zoomScaleNormal="75" workbookViewId="0">
      <selection activeCell="I12" sqref="I12"/>
    </sheetView>
  </sheetViews>
  <sheetFormatPr defaultRowHeight="15" x14ac:dyDescent="0.25"/>
  <cols>
    <col min="1" max="1" width="8.7109375" style="1" customWidth="1"/>
    <col min="2" max="2" width="13.5703125" style="1" customWidth="1"/>
    <col min="3" max="3" width="12.5703125" style="1" customWidth="1"/>
    <col min="4" max="4" width="9.42578125" style="1" customWidth="1"/>
    <col min="5" max="7" width="9.42578125" style="2" customWidth="1"/>
    <col min="8" max="8" width="11.28515625" style="2" customWidth="1"/>
    <col min="9" max="9" width="12.85546875" style="2" customWidth="1"/>
    <col min="10" max="10" width="13.5703125" style="2" customWidth="1"/>
    <col min="11" max="11" width="13" style="2" customWidth="1"/>
    <col min="12" max="12" width="12" style="2" customWidth="1"/>
    <col min="13" max="13" width="15.85546875" style="2" customWidth="1"/>
    <col min="14" max="14" width="11.42578125" style="1" customWidth="1"/>
    <col min="15" max="15" width="22.28515625" style="1" customWidth="1"/>
    <col min="16" max="16384" width="9.140625" style="1"/>
  </cols>
  <sheetData>
    <row r="3" spans="1:17" ht="18.75" x14ac:dyDescent="0.3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7" ht="7.5" customHeight="1" x14ac:dyDescent="0.25"/>
    <row r="5" spans="1:17" ht="12" customHeight="1" x14ac:dyDescent="0.3">
      <c r="A5" s="186" t="s">
        <v>85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7" ht="7.5" customHeight="1" x14ac:dyDescent="0.25"/>
    <row r="7" spans="1:17" s="2" customFormat="1" ht="20.25" customHeight="1" x14ac:dyDescent="0.25">
      <c r="A7" s="240" t="s">
        <v>43</v>
      </c>
      <c r="B7" s="241" t="s">
        <v>13</v>
      </c>
      <c r="C7" s="242"/>
      <c r="D7" s="245" t="s">
        <v>18</v>
      </c>
      <c r="E7" s="247" t="s">
        <v>44</v>
      </c>
      <c r="F7" s="248" t="s">
        <v>45</v>
      </c>
      <c r="G7" s="250" t="s">
        <v>46</v>
      </c>
      <c r="H7" s="251"/>
      <c r="I7" s="251"/>
      <c r="J7" s="252"/>
      <c r="K7" s="253" t="s">
        <v>47</v>
      </c>
      <c r="L7" s="240" t="s">
        <v>48</v>
      </c>
      <c r="M7" s="240"/>
      <c r="N7" s="62"/>
      <c r="O7" s="62"/>
    </row>
    <row r="8" spans="1:17" s="2" customFormat="1" ht="27.75" customHeight="1" thickBot="1" x14ac:dyDescent="0.3">
      <c r="A8" s="240"/>
      <c r="B8" s="243"/>
      <c r="C8" s="244"/>
      <c r="D8" s="246"/>
      <c r="E8" s="247"/>
      <c r="F8" s="249"/>
      <c r="G8" s="63" t="s">
        <v>49</v>
      </c>
      <c r="H8" s="63" t="s">
        <v>50</v>
      </c>
      <c r="I8" s="63" t="s">
        <v>51</v>
      </c>
      <c r="J8" s="64" t="s">
        <v>52</v>
      </c>
      <c r="K8" s="254"/>
      <c r="L8" s="148" t="s">
        <v>53</v>
      </c>
      <c r="M8" s="148" t="s">
        <v>54</v>
      </c>
      <c r="N8" s="65" t="s">
        <v>55</v>
      </c>
      <c r="O8" s="65" t="s">
        <v>56</v>
      </c>
    </row>
    <row r="9" spans="1:17" s="3" customFormat="1" ht="30" customHeight="1" thickBot="1" x14ac:dyDescent="0.3">
      <c r="A9" s="66">
        <v>1</v>
      </c>
      <c r="B9" s="237" t="s">
        <v>62</v>
      </c>
      <c r="C9" s="238"/>
      <c r="D9" s="67">
        <v>4</v>
      </c>
      <c r="E9" s="67">
        <v>28</v>
      </c>
      <c r="F9" s="68">
        <f>E9</f>
        <v>28</v>
      </c>
      <c r="G9" s="160">
        <f>MIN(B21:B85)</f>
        <v>40.06</v>
      </c>
      <c r="H9" s="156">
        <f>AVERAGE(B21:B85)</f>
        <v>40.636666666666663</v>
      </c>
      <c r="I9" s="69">
        <v>0</v>
      </c>
      <c r="J9" s="125">
        <f>H9-G9</f>
        <v>0.57666666666666089</v>
      </c>
      <c r="K9" s="140">
        <v>1.3182870370370371E-2</v>
      </c>
      <c r="L9" s="140">
        <f>K9</f>
        <v>1.3182870370370371E-2</v>
      </c>
      <c r="M9" s="71">
        <f>L9</f>
        <v>1.3182870370370371E-2</v>
      </c>
      <c r="N9" s="72" t="s">
        <v>117</v>
      </c>
      <c r="O9" s="73">
        <v>-48</v>
      </c>
      <c r="P9" s="170" t="s">
        <v>76</v>
      </c>
      <c r="Q9" s="75"/>
    </row>
    <row r="10" spans="1:17" s="3" customFormat="1" ht="30" customHeight="1" x14ac:dyDescent="0.25">
      <c r="A10" s="66">
        <v>2</v>
      </c>
      <c r="B10" s="237" t="s">
        <v>65</v>
      </c>
      <c r="C10" s="238"/>
      <c r="D10" s="67">
        <v>7</v>
      </c>
      <c r="E10" s="67">
        <v>53</v>
      </c>
      <c r="F10" s="68">
        <f>E10-F9</f>
        <v>25</v>
      </c>
      <c r="G10" s="158">
        <f>MIN(C21:C85)</f>
        <v>40.090000000000003</v>
      </c>
      <c r="H10" s="125">
        <f>AVERAGE(C21:C85)</f>
        <v>40.362916666666671</v>
      </c>
      <c r="I10" s="69">
        <v>6</v>
      </c>
      <c r="J10" s="125">
        <f>H10-G10</f>
        <v>0.27291666666666714</v>
      </c>
      <c r="K10" s="140">
        <v>2.5266203703703704E-2</v>
      </c>
      <c r="L10" s="140">
        <f>K10-K9</f>
        <v>1.2083333333333333E-2</v>
      </c>
      <c r="M10" s="71">
        <f>L10</f>
        <v>1.2083333333333333E-2</v>
      </c>
      <c r="N10" s="72" t="s">
        <v>118</v>
      </c>
      <c r="O10" s="73"/>
      <c r="P10" s="134"/>
      <c r="Q10" s="75"/>
    </row>
    <row r="11" spans="1:17" s="3" customFormat="1" ht="30" customHeight="1" x14ac:dyDescent="0.25">
      <c r="A11" s="255">
        <v>3</v>
      </c>
      <c r="B11" s="265" t="s">
        <v>62</v>
      </c>
      <c r="C11" s="266"/>
      <c r="D11" s="67">
        <v>69</v>
      </c>
      <c r="E11" s="67">
        <v>76</v>
      </c>
      <c r="F11" s="68">
        <f>E11-E10</f>
        <v>23</v>
      </c>
      <c r="G11" s="138">
        <f>MIN(D21:D42)</f>
        <v>40.24</v>
      </c>
      <c r="H11" s="125">
        <f>AVERAGE(D21:D42)</f>
        <v>40.80772727272727</v>
      </c>
      <c r="I11" s="69">
        <v>2</v>
      </c>
      <c r="J11" s="125">
        <f>H11-G11</f>
        <v>0.56772727272726797</v>
      </c>
      <c r="K11" s="263">
        <v>5.6111111111111112E-2</v>
      </c>
      <c r="L11" s="263">
        <f>K11-K10</f>
        <v>3.0844907407407408E-2</v>
      </c>
      <c r="M11" s="261">
        <f>L11+M9</f>
        <v>4.4027777777777777E-2</v>
      </c>
      <c r="N11" s="259" t="s">
        <v>134</v>
      </c>
      <c r="O11" s="257">
        <v>-35</v>
      </c>
      <c r="P11" s="170" t="s">
        <v>141</v>
      </c>
      <c r="Q11" s="75"/>
    </row>
    <row r="12" spans="1:17" s="3" customFormat="1" ht="30" customHeight="1" x14ac:dyDescent="0.25">
      <c r="A12" s="256"/>
      <c r="B12" s="267"/>
      <c r="C12" s="268"/>
      <c r="D12" s="67">
        <v>7</v>
      </c>
      <c r="E12" s="67">
        <v>115</v>
      </c>
      <c r="F12" s="68">
        <f>E12-E11</f>
        <v>39</v>
      </c>
      <c r="G12" s="138">
        <f>MIN(D43:D85)</f>
        <v>40.17</v>
      </c>
      <c r="H12" s="125">
        <f>AVERAGE(D43:D85)</f>
        <v>40.557894736842108</v>
      </c>
      <c r="I12" s="69">
        <v>4</v>
      </c>
      <c r="J12" s="125">
        <f>H12-G12</f>
        <v>0.38789473684210662</v>
      </c>
      <c r="K12" s="264"/>
      <c r="L12" s="264"/>
      <c r="M12" s="262"/>
      <c r="N12" s="260"/>
      <c r="O12" s="258"/>
      <c r="P12" s="134"/>
      <c r="Q12" s="75"/>
    </row>
    <row r="13" spans="1:17" s="3" customFormat="1" ht="30" customHeight="1" x14ac:dyDescent="0.25">
      <c r="A13" s="66">
        <v>4</v>
      </c>
      <c r="B13" s="237" t="s">
        <v>65</v>
      </c>
      <c r="C13" s="238"/>
      <c r="D13" s="67">
        <v>33</v>
      </c>
      <c r="E13" s="67">
        <v>164</v>
      </c>
      <c r="F13" s="68">
        <f>E13-E12</f>
        <v>49</v>
      </c>
      <c r="G13" s="139">
        <f>MIN(E21:E85)</f>
        <v>40.130000000000003</v>
      </c>
      <c r="H13" s="126">
        <f>AVERAGE(E21:E85)</f>
        <v>40.651041666666671</v>
      </c>
      <c r="I13" s="69">
        <v>5</v>
      </c>
      <c r="J13" s="125">
        <f>H13-G13</f>
        <v>0.52104166666666885</v>
      </c>
      <c r="K13" s="140">
        <v>7.9849537037037038E-2</v>
      </c>
      <c r="L13" s="140">
        <f>K13-K11</f>
        <v>2.3738425925925927E-2</v>
      </c>
      <c r="M13" s="71">
        <f>L13+M10</f>
        <v>3.5821759259259262E-2</v>
      </c>
      <c r="N13" s="72" t="s">
        <v>135</v>
      </c>
      <c r="O13" s="73"/>
      <c r="P13" s="74"/>
      <c r="Q13" s="75"/>
    </row>
    <row r="14" spans="1:17" s="3" customFormat="1" ht="30" customHeight="1" thickBot="1" x14ac:dyDescent="0.3">
      <c r="A14" s="66">
        <v>5</v>
      </c>
      <c r="B14" s="237" t="s">
        <v>62</v>
      </c>
      <c r="C14" s="238"/>
      <c r="D14" s="76">
        <v>10</v>
      </c>
      <c r="E14" s="67">
        <v>192</v>
      </c>
      <c r="F14" s="68">
        <f>E14-E13</f>
        <v>28</v>
      </c>
      <c r="G14" s="157">
        <f>MIN(F21:F83)</f>
        <v>40.49</v>
      </c>
      <c r="H14" s="125">
        <f>AVERAGE(F21:F85)</f>
        <v>40.992222222222232</v>
      </c>
      <c r="I14" s="69">
        <v>1</v>
      </c>
      <c r="J14" s="125">
        <f>H14-G14</f>
        <v>0.50222222222222968</v>
      </c>
      <c r="K14" s="140">
        <v>9.4224537037037037E-2</v>
      </c>
      <c r="L14" s="140">
        <f>K14-K13</f>
        <v>1.4374999999999999E-2</v>
      </c>
      <c r="M14" s="70">
        <f>L14+M11</f>
        <v>5.8402777777777776E-2</v>
      </c>
      <c r="N14" s="72" t="s">
        <v>136</v>
      </c>
      <c r="O14" s="73"/>
      <c r="P14" s="19"/>
    </row>
    <row r="15" spans="1:17" s="3" customFormat="1" ht="30" customHeight="1" thickBot="1" x14ac:dyDescent="0.3">
      <c r="A15" s="150" t="s">
        <v>57</v>
      </c>
      <c r="B15" s="237" t="s">
        <v>65</v>
      </c>
      <c r="C15" s="238"/>
      <c r="D15" s="78">
        <v>6</v>
      </c>
      <c r="E15" s="78">
        <v>257</v>
      </c>
      <c r="F15" s="68">
        <f>E15-E14</f>
        <v>65</v>
      </c>
      <c r="G15" s="183">
        <f>MIN(G21:G89)</f>
        <v>39.94</v>
      </c>
      <c r="H15" s="184">
        <f>AVERAGE(G21:G85)</f>
        <v>40.290507692307699</v>
      </c>
      <c r="I15" s="179">
        <v>1</v>
      </c>
      <c r="J15" s="178">
        <f>H15-G15</f>
        <v>0.35050769230770129</v>
      </c>
      <c r="K15" s="140">
        <v>0.12524305555555557</v>
      </c>
      <c r="L15" s="140">
        <f>K15-K14</f>
        <v>3.1018518518518529E-2</v>
      </c>
      <c r="M15" s="79">
        <f>L15+M13</f>
        <v>6.684027777777779E-2</v>
      </c>
      <c r="N15" s="72"/>
      <c r="O15" s="73"/>
    </row>
    <row r="16" spans="1:17" s="3" customFormat="1" ht="30" customHeight="1" x14ac:dyDescent="0.25">
      <c r="A16" s="80"/>
      <c r="B16" s="80"/>
      <c r="C16" s="81"/>
      <c r="D16" s="82"/>
      <c r="E16" s="82"/>
      <c r="F16" s="82"/>
      <c r="G16" s="180">
        <f>AVERAGE(G9,G11:G12,G15)</f>
        <v>40.102500000000006</v>
      </c>
      <c r="H16" s="181">
        <f>AVERAGE(H9,H11:H12,H15)</f>
        <v>40.573199092135937</v>
      </c>
      <c r="I16" s="181" t="s">
        <v>82</v>
      </c>
      <c r="J16" s="182">
        <f>AVERAGE(J9,J11:J12,J15)</f>
        <v>0.47069909213593419</v>
      </c>
      <c r="K16" s="82"/>
      <c r="L16" s="82"/>
      <c r="M16" s="82"/>
      <c r="N16" s="83"/>
      <c r="O16" s="83"/>
    </row>
    <row r="17" spans="1:15" ht="27.75" customHeight="1" x14ac:dyDescent="0.25">
      <c r="A17" s="84"/>
      <c r="B17" s="84"/>
      <c r="C17" s="84"/>
      <c r="D17" s="84"/>
      <c r="E17" s="85"/>
      <c r="F17" s="86"/>
      <c r="G17" s="87">
        <f>AVERAGE(G10,G13,G15)</f>
        <v>40.053333333333335</v>
      </c>
      <c r="H17" s="88">
        <f>AVERAGE(H10,H13,H15)</f>
        <v>40.434822008547009</v>
      </c>
      <c r="I17" s="88" t="s">
        <v>75</v>
      </c>
      <c r="J17" s="89">
        <f>AVERAGE(J10,J13,J15)</f>
        <v>0.38148867521367907</v>
      </c>
      <c r="K17" s="86"/>
      <c r="L17" s="86" t="s">
        <v>27</v>
      </c>
      <c r="M17" s="86"/>
      <c r="N17" s="83"/>
      <c r="O17" s="83"/>
    </row>
    <row r="18" spans="1:15" ht="30" customHeight="1" thickBot="1" x14ac:dyDescent="0.3">
      <c r="A18" s="90"/>
      <c r="B18" s="90"/>
      <c r="C18" s="90"/>
      <c r="D18" s="90"/>
      <c r="E18" s="86"/>
      <c r="F18" s="86"/>
      <c r="G18" s="91">
        <f>AVERAGE(G9:G15)</f>
        <v>40.160000000000004</v>
      </c>
      <c r="H18" s="92">
        <f>AVERAGE(D21:G88)</f>
        <v>40.579464999999999</v>
      </c>
      <c r="I18" s="93"/>
      <c r="J18" s="94">
        <f>AVERAGE(J9:J15)</f>
        <v>0.45413956058561461</v>
      </c>
      <c r="K18" s="86"/>
      <c r="L18" s="86"/>
      <c r="M18" s="86"/>
      <c r="N18" s="90"/>
      <c r="O18" s="90"/>
    </row>
    <row r="20" spans="1:15" ht="15.75" thickBot="1" x14ac:dyDescent="0.3">
      <c r="B20" s="95" t="str">
        <f>B9</f>
        <v>Шутка Виталий</v>
      </c>
      <c r="C20" s="95" t="str">
        <f>B10</f>
        <v>Терещенко Андрей</v>
      </c>
      <c r="D20" s="95" t="str">
        <f>B11</f>
        <v>Шутка Виталий</v>
      </c>
      <c r="E20" s="95" t="str">
        <f>B13</f>
        <v>Терещенко Андрей</v>
      </c>
      <c r="F20" s="95" t="str">
        <f>B14</f>
        <v>Шутка Виталий</v>
      </c>
      <c r="G20" s="95" t="str">
        <f>B15</f>
        <v>Терещенко Андрей</v>
      </c>
    </row>
    <row r="21" spans="1:15" x14ac:dyDescent="0.25">
      <c r="A21" s="1">
        <v>1</v>
      </c>
      <c r="B21" s="162">
        <v>40.97</v>
      </c>
      <c r="C21" s="96">
        <v>41.76</v>
      </c>
      <c r="D21" s="96">
        <v>41.93</v>
      </c>
      <c r="E21" s="96">
        <v>41.89</v>
      </c>
      <c r="F21" s="96">
        <v>42.03</v>
      </c>
      <c r="G21" s="97">
        <v>41.73</v>
      </c>
      <c r="N21" s="2"/>
      <c r="O21" s="2"/>
    </row>
    <row r="22" spans="1:15" x14ac:dyDescent="0.25">
      <c r="A22" s="1">
        <v>2</v>
      </c>
      <c r="B22" s="163">
        <v>40.54</v>
      </c>
      <c r="C22" s="98">
        <v>40.67</v>
      </c>
      <c r="D22" s="98">
        <v>40.54</v>
      </c>
      <c r="E22" s="98">
        <v>40.51</v>
      </c>
      <c r="F22" s="98">
        <v>40.92</v>
      </c>
      <c r="G22" s="99">
        <v>40.520000000000003</v>
      </c>
      <c r="N22" s="3"/>
      <c r="O22" s="3"/>
    </row>
    <row r="23" spans="1:15" x14ac:dyDescent="0.25">
      <c r="A23" s="1">
        <v>3</v>
      </c>
      <c r="B23" s="163">
        <v>40.64</v>
      </c>
      <c r="C23" s="98">
        <v>40.57</v>
      </c>
      <c r="D23" s="98">
        <v>40.39</v>
      </c>
      <c r="E23" s="98">
        <v>40.520000000000003</v>
      </c>
      <c r="F23" s="98">
        <v>40.81</v>
      </c>
      <c r="G23" s="99">
        <v>40.659999999999997</v>
      </c>
      <c r="N23" s="3"/>
      <c r="O23" s="3"/>
    </row>
    <row r="24" spans="1:15" x14ac:dyDescent="0.25">
      <c r="A24" s="1">
        <v>4</v>
      </c>
      <c r="B24" s="163">
        <v>40.450000000000003</v>
      </c>
      <c r="C24" s="98">
        <v>40.56</v>
      </c>
      <c r="D24" s="98">
        <v>40.450000000000003</v>
      </c>
      <c r="E24" s="98">
        <v>40.35</v>
      </c>
      <c r="F24" s="98">
        <v>40.58</v>
      </c>
      <c r="G24" s="99">
        <v>40.36</v>
      </c>
      <c r="N24" s="3"/>
      <c r="O24" s="3"/>
    </row>
    <row r="25" spans="1:15" x14ac:dyDescent="0.25">
      <c r="A25" s="1">
        <v>5</v>
      </c>
      <c r="B25" s="163">
        <v>40.22</v>
      </c>
      <c r="C25" s="98">
        <v>40.32</v>
      </c>
      <c r="D25" s="98">
        <v>40.5</v>
      </c>
      <c r="E25" s="98">
        <v>40.630000000000003</v>
      </c>
      <c r="F25" s="98">
        <v>40.71</v>
      </c>
      <c r="G25" s="99">
        <v>40.18</v>
      </c>
    </row>
    <row r="26" spans="1:15" x14ac:dyDescent="0.25">
      <c r="A26" s="1">
        <v>6</v>
      </c>
      <c r="B26" s="163">
        <v>40.25</v>
      </c>
      <c r="C26" s="98">
        <v>40.229999999999997</v>
      </c>
      <c r="D26" s="98">
        <v>40.65</v>
      </c>
      <c r="E26" s="98">
        <v>41.17</v>
      </c>
      <c r="F26" s="98">
        <v>41.12</v>
      </c>
      <c r="G26" s="99">
        <v>40.119999999999997</v>
      </c>
    </row>
    <row r="27" spans="1:15" x14ac:dyDescent="0.25">
      <c r="A27" s="1">
        <v>7</v>
      </c>
      <c r="B27" s="163">
        <v>40.47</v>
      </c>
      <c r="C27" s="98">
        <v>40.32</v>
      </c>
      <c r="D27" s="98">
        <v>40.46</v>
      </c>
      <c r="E27" s="98">
        <v>40.409999999999997</v>
      </c>
      <c r="F27" s="98">
        <v>40.67</v>
      </c>
      <c r="G27" s="99">
        <v>40.299999999999997</v>
      </c>
    </row>
    <row r="28" spans="1:15" x14ac:dyDescent="0.25">
      <c r="A28" s="1">
        <v>8</v>
      </c>
      <c r="B28" s="163">
        <v>40.520000000000003</v>
      </c>
      <c r="C28" s="98">
        <v>40.090000000000003</v>
      </c>
      <c r="D28" s="98">
        <v>40.39</v>
      </c>
      <c r="E28" s="98">
        <v>40.61</v>
      </c>
      <c r="F28" s="98">
        <v>40.659999999999997</v>
      </c>
      <c r="G28" s="99">
        <v>40.229999999999997</v>
      </c>
    </row>
    <row r="29" spans="1:15" x14ac:dyDescent="0.25">
      <c r="A29" s="1">
        <v>9</v>
      </c>
      <c r="B29" s="163">
        <v>40.06</v>
      </c>
      <c r="C29" s="98">
        <v>40.369999999999997</v>
      </c>
      <c r="D29" s="146">
        <v>40.51</v>
      </c>
      <c r="E29" s="98">
        <v>40.39</v>
      </c>
      <c r="F29" s="98">
        <v>40.49</v>
      </c>
      <c r="G29" s="99">
        <v>40.21</v>
      </c>
    </row>
    <row r="30" spans="1:15" x14ac:dyDescent="0.25">
      <c r="A30" s="1">
        <v>10</v>
      </c>
      <c r="B30" s="163">
        <v>40.31</v>
      </c>
      <c r="C30" s="98">
        <v>40.17</v>
      </c>
      <c r="D30" s="98">
        <v>40.24</v>
      </c>
      <c r="E30" s="98">
        <v>40.29</v>
      </c>
      <c r="F30" s="98">
        <v>40.94</v>
      </c>
      <c r="G30" s="99">
        <v>40.49</v>
      </c>
    </row>
    <row r="31" spans="1:15" x14ac:dyDescent="0.25">
      <c r="A31" s="1">
        <v>11</v>
      </c>
      <c r="B31" s="163">
        <v>42.91</v>
      </c>
      <c r="C31" s="98">
        <v>40.17</v>
      </c>
      <c r="D31" s="98">
        <v>43.58</v>
      </c>
      <c r="E31" s="98">
        <v>40.14</v>
      </c>
      <c r="F31" s="98">
        <v>40.56</v>
      </c>
      <c r="G31" s="99">
        <v>40.06</v>
      </c>
    </row>
    <row r="32" spans="1:15" x14ac:dyDescent="0.25">
      <c r="A32" s="1">
        <v>12</v>
      </c>
      <c r="B32" s="163">
        <v>40.32</v>
      </c>
      <c r="C32" s="98">
        <v>40.33</v>
      </c>
      <c r="D32" s="98">
        <v>40.47</v>
      </c>
      <c r="E32" s="98">
        <v>40.81</v>
      </c>
      <c r="F32" s="98">
        <v>40.75</v>
      </c>
      <c r="G32" s="99">
        <v>40.1</v>
      </c>
    </row>
    <row r="33" spans="1:17" x14ac:dyDescent="0.25">
      <c r="A33" s="1">
        <v>13</v>
      </c>
      <c r="B33" s="163">
        <v>40.409999999999997</v>
      </c>
      <c r="C33" s="98">
        <v>40.51</v>
      </c>
      <c r="D33" s="98">
        <v>40.67</v>
      </c>
      <c r="E33" s="98">
        <v>40.47</v>
      </c>
      <c r="F33" s="98">
        <v>40.729999999999997</v>
      </c>
      <c r="G33" s="99">
        <v>40.32</v>
      </c>
    </row>
    <row r="34" spans="1:17" s="2" customFormat="1" x14ac:dyDescent="0.25">
      <c r="A34" s="1">
        <v>14</v>
      </c>
      <c r="B34" s="163">
        <v>40.17</v>
      </c>
      <c r="C34" s="98">
        <v>40.24</v>
      </c>
      <c r="D34" s="147">
        <v>41</v>
      </c>
      <c r="E34" s="98">
        <v>40.15</v>
      </c>
      <c r="F34" s="98">
        <v>40.659999999999997</v>
      </c>
      <c r="G34" s="99">
        <v>40.28</v>
      </c>
      <c r="N34" s="1"/>
      <c r="O34" s="1"/>
      <c r="P34" s="1"/>
      <c r="Q34" s="1"/>
    </row>
    <row r="35" spans="1:17" s="2" customFormat="1" x14ac:dyDescent="0.25">
      <c r="A35" s="1">
        <v>15</v>
      </c>
      <c r="B35" s="163">
        <v>40.409999999999997</v>
      </c>
      <c r="C35" s="98">
        <v>40.32</v>
      </c>
      <c r="D35" s="98">
        <v>40.29</v>
      </c>
      <c r="E35" s="98">
        <v>40.18</v>
      </c>
      <c r="F35" s="98">
        <v>41</v>
      </c>
      <c r="G35" s="99">
        <v>40.15</v>
      </c>
      <c r="N35" s="1"/>
      <c r="O35" s="1"/>
      <c r="P35" s="1"/>
      <c r="Q35" s="1"/>
    </row>
    <row r="36" spans="1:17" s="2" customFormat="1" x14ac:dyDescent="0.25">
      <c r="A36" s="1">
        <v>16</v>
      </c>
      <c r="B36" s="163">
        <v>40.43</v>
      </c>
      <c r="C36" s="98">
        <v>40.090000000000003</v>
      </c>
      <c r="D36" s="98">
        <v>41.69</v>
      </c>
      <c r="E36" s="98">
        <v>40.25</v>
      </c>
      <c r="F36" s="98">
        <v>42.08</v>
      </c>
      <c r="G36" s="99">
        <v>40.29</v>
      </c>
      <c r="N36" s="1"/>
      <c r="O36" s="1"/>
      <c r="P36" s="1"/>
      <c r="Q36" s="1"/>
    </row>
    <row r="37" spans="1:17" s="2" customFormat="1" x14ac:dyDescent="0.25">
      <c r="A37" s="1">
        <v>17</v>
      </c>
      <c r="B37" s="163">
        <v>42.35</v>
      </c>
      <c r="C37" s="98">
        <v>40.22</v>
      </c>
      <c r="D37" s="98">
        <v>40.94</v>
      </c>
      <c r="E37" s="98">
        <v>40.46</v>
      </c>
      <c r="F37" s="98">
        <v>41.84</v>
      </c>
      <c r="G37" s="99">
        <v>40.450000000000003</v>
      </c>
      <c r="N37" s="1"/>
      <c r="O37" s="1"/>
      <c r="P37" s="1"/>
      <c r="Q37" s="1"/>
    </row>
    <row r="38" spans="1:17" s="2" customFormat="1" x14ac:dyDescent="0.25">
      <c r="A38" s="1">
        <v>18</v>
      </c>
      <c r="B38" s="163">
        <v>40.6</v>
      </c>
      <c r="C38" s="98">
        <v>40.43</v>
      </c>
      <c r="D38" s="98">
        <v>41.23</v>
      </c>
      <c r="E38" s="98">
        <v>40.520000000000003</v>
      </c>
      <c r="F38" s="98">
        <v>41.12</v>
      </c>
      <c r="G38" s="99">
        <v>40.229999999999997</v>
      </c>
      <c r="N38" s="1"/>
      <c r="O38" s="1"/>
      <c r="P38" s="1"/>
      <c r="Q38" s="1"/>
    </row>
    <row r="39" spans="1:17" s="2" customFormat="1" x14ac:dyDescent="0.25">
      <c r="A39" s="1">
        <v>19</v>
      </c>
      <c r="B39" s="163">
        <v>40.69</v>
      </c>
      <c r="C39" s="98">
        <v>40.119999999999997</v>
      </c>
      <c r="D39" s="98">
        <v>40.56</v>
      </c>
      <c r="E39" s="98">
        <v>40.29</v>
      </c>
      <c r="F39" s="98">
        <v>40.869999999999997</v>
      </c>
      <c r="G39" s="99">
        <v>40.36</v>
      </c>
      <c r="N39" s="1"/>
      <c r="O39" s="1"/>
      <c r="P39" s="1"/>
      <c r="Q39" s="1"/>
    </row>
    <row r="40" spans="1:17" s="2" customFormat="1" x14ac:dyDescent="0.25">
      <c r="A40" s="1">
        <v>20</v>
      </c>
      <c r="B40" s="163">
        <v>40.57</v>
      </c>
      <c r="C40" s="98">
        <v>40.119999999999997</v>
      </c>
      <c r="D40" s="98">
        <v>40.26</v>
      </c>
      <c r="E40" s="98">
        <v>40.61</v>
      </c>
      <c r="F40" s="98">
        <v>41.26</v>
      </c>
      <c r="G40" s="99">
        <v>40.18</v>
      </c>
      <c r="N40" s="1"/>
      <c r="O40" s="1"/>
      <c r="P40" s="1"/>
      <c r="Q40" s="1"/>
    </row>
    <row r="41" spans="1:17" s="2" customFormat="1" x14ac:dyDescent="0.25">
      <c r="A41" s="1">
        <v>21</v>
      </c>
      <c r="B41" s="163">
        <v>40.54</v>
      </c>
      <c r="C41" s="98">
        <v>40.17</v>
      </c>
      <c r="D41" s="98">
        <v>40.42</v>
      </c>
      <c r="E41" s="98">
        <v>40.130000000000003</v>
      </c>
      <c r="F41" s="98">
        <v>40.86</v>
      </c>
      <c r="G41" s="99">
        <v>40.159999999999997</v>
      </c>
      <c r="N41" s="1"/>
      <c r="O41" s="1"/>
      <c r="P41" s="1"/>
      <c r="Q41" s="1"/>
    </row>
    <row r="42" spans="1:17" s="2" customFormat="1" x14ac:dyDescent="0.25">
      <c r="A42" s="1">
        <v>22</v>
      </c>
      <c r="B42" s="163">
        <v>40.51</v>
      </c>
      <c r="C42" s="98">
        <v>40.39</v>
      </c>
      <c r="D42" s="98">
        <v>40.6</v>
      </c>
      <c r="E42" s="98">
        <v>40.29</v>
      </c>
      <c r="F42" s="98">
        <v>40.92</v>
      </c>
      <c r="G42" s="99">
        <v>40.090000000000003</v>
      </c>
      <c r="N42" s="1"/>
      <c r="O42" s="1"/>
      <c r="P42" s="1"/>
      <c r="Q42" s="1"/>
    </row>
    <row r="43" spans="1:17" s="2" customFormat="1" x14ac:dyDescent="0.25">
      <c r="A43" s="1">
        <v>23</v>
      </c>
      <c r="B43" s="163">
        <v>41.03</v>
      </c>
      <c r="C43" s="98">
        <v>40.19</v>
      </c>
      <c r="D43" s="98">
        <v>41.05</v>
      </c>
      <c r="E43" s="98">
        <v>51.55</v>
      </c>
      <c r="F43" s="98">
        <v>40.74</v>
      </c>
      <c r="G43" s="99">
        <v>40.159999999999997</v>
      </c>
      <c r="N43" s="1"/>
      <c r="O43" s="1"/>
      <c r="P43" s="1"/>
      <c r="Q43" s="1"/>
    </row>
    <row r="44" spans="1:17" s="2" customFormat="1" x14ac:dyDescent="0.25">
      <c r="A44" s="1">
        <v>24</v>
      </c>
      <c r="B44" s="163">
        <v>40.799999999999997</v>
      </c>
      <c r="C44" s="98">
        <v>40.35</v>
      </c>
      <c r="D44" s="98">
        <v>40.5</v>
      </c>
      <c r="E44" s="98">
        <v>40.43</v>
      </c>
      <c r="F44" s="98">
        <v>40.869999999999997</v>
      </c>
      <c r="G44" s="99">
        <v>39.94</v>
      </c>
      <c r="N44" s="1"/>
      <c r="O44" s="1"/>
      <c r="P44" s="1"/>
      <c r="Q44" s="1"/>
    </row>
    <row r="45" spans="1:17" s="2" customFormat="1" x14ac:dyDescent="0.25">
      <c r="A45" s="1">
        <v>25</v>
      </c>
      <c r="B45" s="163">
        <v>40.33</v>
      </c>
      <c r="C45" s="98"/>
      <c r="D45" s="98">
        <v>40.5</v>
      </c>
      <c r="E45" s="98">
        <v>40.31</v>
      </c>
      <c r="F45" s="98">
        <v>40.880000000000003</v>
      </c>
      <c r="G45" s="99">
        <v>40.21</v>
      </c>
      <c r="N45" s="1"/>
      <c r="O45" s="1"/>
      <c r="P45" s="1"/>
      <c r="Q45" s="1"/>
    </row>
    <row r="46" spans="1:17" s="2" customFormat="1" x14ac:dyDescent="0.25">
      <c r="A46" s="1">
        <v>26</v>
      </c>
      <c r="B46" s="163">
        <v>40.4</v>
      </c>
      <c r="C46" s="98"/>
      <c r="D46" s="98">
        <v>40.549999999999997</v>
      </c>
      <c r="E46" s="98">
        <v>40.270000000000003</v>
      </c>
      <c r="F46" s="98">
        <v>41.08</v>
      </c>
      <c r="G46" s="99">
        <v>40.15</v>
      </c>
      <c r="N46" s="1"/>
      <c r="O46" s="1"/>
      <c r="P46" s="1"/>
      <c r="Q46" s="1"/>
    </row>
    <row r="47" spans="1:17" s="2" customFormat="1" x14ac:dyDescent="0.25">
      <c r="A47" s="1">
        <v>27</v>
      </c>
      <c r="B47" s="163">
        <v>40.29</v>
      </c>
      <c r="C47" s="98"/>
      <c r="D47" s="98">
        <v>40.18</v>
      </c>
      <c r="E47" s="98">
        <v>40.97</v>
      </c>
      <c r="F47" s="98">
        <v>41.64</v>
      </c>
      <c r="G47" s="99">
        <v>40.04</v>
      </c>
      <c r="N47" s="1"/>
      <c r="O47" s="1"/>
      <c r="P47" s="1"/>
      <c r="Q47" s="1"/>
    </row>
    <row r="48" spans="1:17" s="2" customFormat="1" x14ac:dyDescent="0.25">
      <c r="A48" s="1">
        <v>28</v>
      </c>
      <c r="B48" s="163"/>
      <c r="C48" s="98"/>
      <c r="D48" s="98">
        <v>40.200000000000003</v>
      </c>
      <c r="E48" s="98">
        <v>40.15</v>
      </c>
      <c r="F48" s="98"/>
      <c r="G48" s="99">
        <v>40.14</v>
      </c>
      <c r="N48" s="1"/>
      <c r="O48" s="1"/>
      <c r="P48" s="1"/>
      <c r="Q48" s="1"/>
    </row>
    <row r="49" spans="1:17" s="2" customFormat="1" x14ac:dyDescent="0.25">
      <c r="A49" s="1">
        <v>29</v>
      </c>
      <c r="B49" s="163"/>
      <c r="C49" s="98"/>
      <c r="D49" s="98">
        <v>40.29</v>
      </c>
      <c r="E49" s="98">
        <v>40.29</v>
      </c>
      <c r="F49" s="98"/>
      <c r="G49" s="99">
        <v>40.69</v>
      </c>
      <c r="N49" s="1"/>
      <c r="O49" s="1"/>
      <c r="P49" s="1"/>
      <c r="Q49" s="1"/>
    </row>
    <row r="50" spans="1:17" s="2" customFormat="1" x14ac:dyDescent="0.25">
      <c r="A50" s="1">
        <v>30</v>
      </c>
      <c r="B50" s="163"/>
      <c r="C50" s="98"/>
      <c r="D50" s="98">
        <v>40.450000000000003</v>
      </c>
      <c r="E50" s="98">
        <v>40.33</v>
      </c>
      <c r="F50" s="98"/>
      <c r="G50" s="99">
        <v>40.1</v>
      </c>
      <c r="N50" s="1"/>
      <c r="O50" s="1"/>
      <c r="P50" s="1"/>
      <c r="Q50" s="1"/>
    </row>
    <row r="51" spans="1:17" s="2" customFormat="1" x14ac:dyDescent="0.25">
      <c r="A51" s="1">
        <v>31</v>
      </c>
      <c r="B51" s="163"/>
      <c r="C51" s="98"/>
      <c r="D51" s="98">
        <v>40.44</v>
      </c>
      <c r="E51" s="98">
        <v>40.24</v>
      </c>
      <c r="F51" s="98"/>
      <c r="G51" s="99">
        <v>40.159999999999997</v>
      </c>
      <c r="N51" s="1"/>
      <c r="O51" s="1"/>
      <c r="P51" s="1"/>
      <c r="Q51" s="1"/>
    </row>
    <row r="52" spans="1:17" s="2" customFormat="1" x14ac:dyDescent="0.25">
      <c r="A52" s="1">
        <v>32</v>
      </c>
      <c r="B52" s="163"/>
      <c r="C52" s="98"/>
      <c r="D52" s="98">
        <v>40.17</v>
      </c>
      <c r="E52" s="98">
        <v>40.130000000000003</v>
      </c>
      <c r="F52" s="98"/>
      <c r="G52" s="99">
        <v>40.130000000000003</v>
      </c>
      <c r="N52" s="1"/>
      <c r="O52" s="1"/>
      <c r="P52" s="1"/>
      <c r="Q52" s="1"/>
    </row>
    <row r="53" spans="1:17" s="2" customFormat="1" x14ac:dyDescent="0.25">
      <c r="A53" s="1">
        <v>33</v>
      </c>
      <c r="B53" s="163"/>
      <c r="C53" s="98"/>
      <c r="D53" s="98">
        <v>40.53</v>
      </c>
      <c r="E53" s="98">
        <v>40.24</v>
      </c>
      <c r="F53" s="98"/>
      <c r="G53" s="99">
        <v>40.18</v>
      </c>
      <c r="N53" s="1"/>
      <c r="O53" s="1"/>
      <c r="P53" s="1"/>
      <c r="Q53" s="1"/>
    </row>
    <row r="54" spans="1:17" s="2" customFormat="1" x14ac:dyDescent="0.25">
      <c r="A54" s="1">
        <v>34</v>
      </c>
      <c r="B54" s="163"/>
      <c r="C54" s="98"/>
      <c r="D54" s="98">
        <v>40.24</v>
      </c>
      <c r="E54" s="98">
        <v>40.32</v>
      </c>
      <c r="F54" s="98"/>
      <c r="G54" s="99">
        <v>40.270000000000003</v>
      </c>
      <c r="N54" s="1"/>
      <c r="O54" s="1"/>
      <c r="P54" s="1"/>
      <c r="Q54" s="1"/>
    </row>
    <row r="55" spans="1:17" s="2" customFormat="1" x14ac:dyDescent="0.25">
      <c r="A55" s="1">
        <v>35</v>
      </c>
      <c r="B55" s="163"/>
      <c r="C55" s="98"/>
      <c r="D55" s="98">
        <v>40.35</v>
      </c>
      <c r="E55" s="98">
        <v>40.32</v>
      </c>
      <c r="F55" s="98"/>
      <c r="G55" s="99">
        <v>40.369999999999997</v>
      </c>
      <c r="N55" s="1"/>
      <c r="O55" s="1"/>
      <c r="P55" s="1"/>
      <c r="Q55" s="1"/>
    </row>
    <row r="56" spans="1:17" s="2" customFormat="1" x14ac:dyDescent="0.25">
      <c r="A56" s="1">
        <v>36</v>
      </c>
      <c r="B56" s="163"/>
      <c r="C56" s="98"/>
      <c r="D56" s="98">
        <v>40.31</v>
      </c>
      <c r="E56" s="98">
        <v>40.4</v>
      </c>
      <c r="F56" s="98"/>
      <c r="G56" s="99">
        <v>40.200000000000003</v>
      </c>
      <c r="N56" s="1"/>
      <c r="O56" s="1"/>
      <c r="P56" s="1"/>
      <c r="Q56" s="1"/>
    </row>
    <row r="57" spans="1:17" s="2" customFormat="1" x14ac:dyDescent="0.25">
      <c r="A57" s="1">
        <v>37</v>
      </c>
      <c r="B57" s="163"/>
      <c r="C57" s="98"/>
      <c r="D57" s="98">
        <v>40.75</v>
      </c>
      <c r="E57" s="98">
        <v>40.31</v>
      </c>
      <c r="F57" s="98"/>
      <c r="G57" s="99">
        <v>40.130000000000003</v>
      </c>
      <c r="N57" s="1"/>
      <c r="O57" s="1"/>
      <c r="P57" s="1"/>
      <c r="Q57" s="1"/>
    </row>
    <row r="58" spans="1:17" s="2" customFormat="1" x14ac:dyDescent="0.25">
      <c r="A58" s="1">
        <v>38</v>
      </c>
      <c r="B58" s="163"/>
      <c r="C58" s="98"/>
      <c r="D58" s="98">
        <v>40.479999999999997</v>
      </c>
      <c r="E58" s="98">
        <v>40.130000000000003</v>
      </c>
      <c r="F58" s="98"/>
      <c r="G58" s="99">
        <v>40.22</v>
      </c>
      <c r="N58" s="1"/>
      <c r="O58" s="1"/>
      <c r="P58" s="1"/>
      <c r="Q58" s="1"/>
    </row>
    <row r="59" spans="1:17" s="2" customFormat="1" x14ac:dyDescent="0.25">
      <c r="A59" s="1">
        <v>39</v>
      </c>
      <c r="B59" s="163"/>
      <c r="C59" s="98"/>
      <c r="D59" s="98">
        <v>40.47</v>
      </c>
      <c r="E59" s="98">
        <v>40.26</v>
      </c>
      <c r="F59" s="98"/>
      <c r="G59" s="99">
        <v>40.21</v>
      </c>
      <c r="N59" s="1"/>
      <c r="O59" s="1"/>
      <c r="P59" s="1"/>
      <c r="Q59" s="1"/>
    </row>
    <row r="60" spans="1:17" s="2" customFormat="1" x14ac:dyDescent="0.25">
      <c r="A60" s="1">
        <v>40</v>
      </c>
      <c r="B60" s="163"/>
      <c r="C60" s="98"/>
      <c r="D60" s="98">
        <v>40.54</v>
      </c>
      <c r="E60" s="98">
        <v>40.21</v>
      </c>
      <c r="F60" s="98"/>
      <c r="G60" s="99">
        <v>40.32</v>
      </c>
      <c r="N60" s="1"/>
      <c r="O60" s="1"/>
      <c r="P60" s="1"/>
      <c r="Q60" s="1"/>
    </row>
    <row r="61" spans="1:17" s="2" customFormat="1" x14ac:dyDescent="0.25">
      <c r="A61" s="1">
        <v>41</v>
      </c>
      <c r="B61" s="163"/>
      <c r="C61" s="98"/>
      <c r="D61" s="98">
        <v>40.53</v>
      </c>
      <c r="E61" s="98">
        <v>40.58</v>
      </c>
      <c r="F61" s="98"/>
      <c r="G61" s="99">
        <v>40.1</v>
      </c>
      <c r="N61" s="1"/>
      <c r="O61" s="1"/>
      <c r="P61" s="1"/>
      <c r="Q61" s="1"/>
    </row>
    <row r="62" spans="1:17" s="2" customFormat="1" x14ac:dyDescent="0.25">
      <c r="A62" s="1">
        <v>42</v>
      </c>
      <c r="B62" s="163"/>
      <c r="C62" s="98"/>
      <c r="D62" s="98">
        <v>40.44</v>
      </c>
      <c r="E62" s="98">
        <v>40.450000000000003</v>
      </c>
      <c r="F62" s="98"/>
      <c r="G62" s="99">
        <v>40.213000000000001</v>
      </c>
      <c r="N62" s="1"/>
      <c r="O62" s="1"/>
      <c r="P62" s="1"/>
      <c r="Q62" s="1"/>
    </row>
    <row r="63" spans="1:17" s="2" customFormat="1" x14ac:dyDescent="0.25">
      <c r="A63" s="1">
        <v>43</v>
      </c>
      <c r="B63" s="163"/>
      <c r="C63" s="98"/>
      <c r="D63" s="98">
        <v>40.67</v>
      </c>
      <c r="E63" s="98">
        <v>40.4</v>
      </c>
      <c r="F63" s="98"/>
      <c r="G63" s="99">
        <v>40.159999999999997</v>
      </c>
      <c r="N63" s="1"/>
      <c r="O63" s="1"/>
      <c r="P63" s="1"/>
      <c r="Q63" s="1"/>
    </row>
    <row r="64" spans="1:17" s="2" customFormat="1" x14ac:dyDescent="0.25">
      <c r="A64" s="1">
        <v>44</v>
      </c>
      <c r="B64" s="163"/>
      <c r="C64" s="98"/>
      <c r="D64" s="98">
        <v>40.85</v>
      </c>
      <c r="E64" s="98">
        <v>40.33</v>
      </c>
      <c r="F64" s="98"/>
      <c r="G64" s="99">
        <v>40.049999999999997</v>
      </c>
      <c r="N64" s="1"/>
      <c r="O64" s="1"/>
      <c r="P64" s="1"/>
      <c r="Q64" s="1"/>
    </row>
    <row r="65" spans="1:17" s="2" customFormat="1" x14ac:dyDescent="0.25">
      <c r="A65" s="1">
        <v>45</v>
      </c>
      <c r="B65" s="163"/>
      <c r="C65" s="98"/>
      <c r="D65" s="98">
        <v>40.450000000000003</v>
      </c>
      <c r="E65" s="98">
        <v>40.47</v>
      </c>
      <c r="F65" s="98"/>
      <c r="G65" s="99">
        <v>41.74</v>
      </c>
      <c r="N65" s="1"/>
      <c r="O65" s="1"/>
      <c r="P65" s="1"/>
      <c r="Q65" s="1"/>
    </row>
    <row r="66" spans="1:17" s="2" customFormat="1" x14ac:dyDescent="0.25">
      <c r="A66" s="1">
        <v>46</v>
      </c>
      <c r="B66" s="163"/>
      <c r="C66" s="98"/>
      <c r="D66" s="98">
        <v>40.58</v>
      </c>
      <c r="E66" s="98">
        <v>40.25</v>
      </c>
      <c r="F66" s="98"/>
      <c r="G66" s="99">
        <v>40.729999999999997</v>
      </c>
      <c r="N66" s="1"/>
      <c r="O66" s="1"/>
      <c r="P66" s="1"/>
      <c r="Q66" s="1"/>
    </row>
    <row r="67" spans="1:17" s="2" customFormat="1" x14ac:dyDescent="0.25">
      <c r="A67" s="1">
        <v>47</v>
      </c>
      <c r="B67" s="163"/>
      <c r="C67" s="98"/>
      <c r="D67" s="98">
        <v>40.270000000000003</v>
      </c>
      <c r="E67" s="98">
        <v>40.380000000000003</v>
      </c>
      <c r="F67" s="98"/>
      <c r="G67" s="99">
        <v>40.19</v>
      </c>
      <c r="N67" s="1"/>
      <c r="O67" s="1"/>
      <c r="P67" s="1"/>
      <c r="Q67" s="1"/>
    </row>
    <row r="68" spans="1:17" s="2" customFormat="1" x14ac:dyDescent="0.25">
      <c r="A68" s="1">
        <v>48</v>
      </c>
      <c r="B68" s="163"/>
      <c r="C68" s="98"/>
      <c r="D68" s="98">
        <v>40.49</v>
      </c>
      <c r="E68" s="98">
        <v>40.46</v>
      </c>
      <c r="F68" s="98"/>
      <c r="G68" s="99">
        <v>40.229999999999997</v>
      </c>
      <c r="N68" s="1"/>
      <c r="O68" s="1"/>
      <c r="P68" s="1"/>
      <c r="Q68" s="1"/>
    </row>
    <row r="69" spans="1:17" s="2" customFormat="1" x14ac:dyDescent="0.25">
      <c r="A69" s="1">
        <v>49</v>
      </c>
      <c r="B69" s="163"/>
      <c r="C69" s="98"/>
      <c r="D69" s="98">
        <v>40.549999999999997</v>
      </c>
      <c r="E69" s="98"/>
      <c r="F69" s="98"/>
      <c r="G69" s="99">
        <v>40.14</v>
      </c>
      <c r="N69" s="1"/>
      <c r="O69" s="1"/>
      <c r="P69" s="1"/>
      <c r="Q69" s="1"/>
    </row>
    <row r="70" spans="1:17" s="2" customFormat="1" x14ac:dyDescent="0.25">
      <c r="A70" s="1">
        <v>50</v>
      </c>
      <c r="B70" s="163"/>
      <c r="C70" s="98"/>
      <c r="D70" s="98">
        <v>40.44</v>
      </c>
      <c r="E70" s="98"/>
      <c r="F70" s="98"/>
      <c r="G70" s="99">
        <v>40.28</v>
      </c>
      <c r="N70" s="1"/>
      <c r="O70" s="1"/>
      <c r="P70" s="1"/>
      <c r="Q70" s="1"/>
    </row>
    <row r="71" spans="1:17" s="2" customFormat="1" x14ac:dyDescent="0.25">
      <c r="A71" s="1">
        <v>51</v>
      </c>
      <c r="B71" s="163"/>
      <c r="C71" s="98"/>
      <c r="D71" s="98">
        <v>40.92</v>
      </c>
      <c r="E71" s="98"/>
      <c r="F71" s="98"/>
      <c r="G71" s="99">
        <v>40.33</v>
      </c>
      <c r="N71" s="1"/>
      <c r="O71" s="1"/>
      <c r="P71" s="1"/>
      <c r="Q71" s="1"/>
    </row>
    <row r="72" spans="1:17" s="2" customFormat="1" x14ac:dyDescent="0.25">
      <c r="A72" s="1">
        <v>52</v>
      </c>
      <c r="B72" s="163"/>
      <c r="C72" s="98"/>
      <c r="D72" s="98">
        <v>40.68</v>
      </c>
      <c r="E72" s="98"/>
      <c r="F72" s="98"/>
      <c r="G72" s="99">
        <v>40.36</v>
      </c>
      <c r="N72" s="1"/>
      <c r="O72" s="1"/>
      <c r="P72" s="1"/>
      <c r="Q72" s="1"/>
    </row>
    <row r="73" spans="1:17" s="2" customFormat="1" x14ac:dyDescent="0.25">
      <c r="A73" s="1">
        <v>53</v>
      </c>
      <c r="B73" s="163"/>
      <c r="C73" s="98"/>
      <c r="D73" s="98">
        <v>40.770000000000003</v>
      </c>
      <c r="E73" s="98"/>
      <c r="F73" s="98"/>
      <c r="G73" s="99">
        <v>40.75</v>
      </c>
      <c r="N73" s="1"/>
      <c r="O73" s="1"/>
      <c r="P73" s="1"/>
      <c r="Q73" s="1"/>
    </row>
    <row r="74" spans="1:17" s="2" customFormat="1" x14ac:dyDescent="0.25">
      <c r="A74" s="1">
        <v>54</v>
      </c>
      <c r="B74" s="163"/>
      <c r="C74" s="98"/>
      <c r="D74" s="98">
        <v>40.409999999999997</v>
      </c>
      <c r="E74" s="98"/>
      <c r="F74" s="98"/>
      <c r="G74" s="99">
        <v>40.15</v>
      </c>
      <c r="N74" s="1"/>
      <c r="O74" s="1"/>
      <c r="P74" s="1"/>
      <c r="Q74" s="1"/>
    </row>
    <row r="75" spans="1:17" s="2" customFormat="1" x14ac:dyDescent="0.25">
      <c r="A75" s="1">
        <v>55</v>
      </c>
      <c r="B75" s="163"/>
      <c r="C75" s="98"/>
      <c r="D75" s="98">
        <v>40.68</v>
      </c>
      <c r="E75" s="98"/>
      <c r="F75" s="98"/>
      <c r="G75" s="99">
        <v>40.39</v>
      </c>
      <c r="N75" s="1"/>
      <c r="O75" s="1"/>
      <c r="P75" s="1"/>
      <c r="Q75" s="1"/>
    </row>
    <row r="76" spans="1:17" s="2" customFormat="1" x14ac:dyDescent="0.25">
      <c r="A76" s="1">
        <v>56</v>
      </c>
      <c r="B76" s="163"/>
      <c r="C76" s="98"/>
      <c r="D76" s="98">
        <v>40.78</v>
      </c>
      <c r="E76" s="98"/>
      <c r="F76" s="98"/>
      <c r="G76" s="99">
        <v>40.090000000000003</v>
      </c>
      <c r="N76" s="1"/>
      <c r="O76" s="1"/>
      <c r="P76" s="1"/>
      <c r="Q76" s="1"/>
    </row>
    <row r="77" spans="1:17" s="2" customFormat="1" x14ac:dyDescent="0.25">
      <c r="A77" s="1">
        <v>57</v>
      </c>
      <c r="B77" s="163"/>
      <c r="C77" s="98"/>
      <c r="D77" s="98">
        <v>40.6</v>
      </c>
      <c r="E77" s="98"/>
      <c r="F77" s="98"/>
      <c r="G77" s="99">
        <v>40.130000000000003</v>
      </c>
      <c r="N77" s="1"/>
      <c r="O77" s="1"/>
      <c r="P77" s="1"/>
      <c r="Q77" s="1"/>
    </row>
    <row r="78" spans="1:17" s="2" customFormat="1" x14ac:dyDescent="0.25">
      <c r="A78" s="1">
        <v>58</v>
      </c>
      <c r="B78" s="163"/>
      <c r="C78" s="98"/>
      <c r="D78" s="98">
        <v>40.78</v>
      </c>
      <c r="E78" s="98"/>
      <c r="F78" s="98"/>
      <c r="G78" s="99">
        <v>40.200000000000003</v>
      </c>
      <c r="N78" s="1"/>
      <c r="O78" s="1"/>
      <c r="P78" s="1"/>
      <c r="Q78" s="1"/>
    </row>
    <row r="79" spans="1:17" s="2" customFormat="1" x14ac:dyDescent="0.25">
      <c r="A79" s="1">
        <v>59</v>
      </c>
      <c r="B79" s="163"/>
      <c r="C79" s="98"/>
      <c r="D79" s="98">
        <v>40.590000000000003</v>
      </c>
      <c r="E79" s="98"/>
      <c r="F79" s="98"/>
      <c r="G79" s="99">
        <v>40.29</v>
      </c>
      <c r="N79" s="1"/>
      <c r="O79" s="1"/>
      <c r="P79" s="1"/>
      <c r="Q79" s="1"/>
    </row>
    <row r="80" spans="1:17" s="2" customFormat="1" x14ac:dyDescent="0.25">
      <c r="A80" s="1">
        <v>60</v>
      </c>
      <c r="B80" s="163"/>
      <c r="C80" s="98"/>
      <c r="D80" s="98">
        <v>41.72</v>
      </c>
      <c r="E80" s="98"/>
      <c r="F80" s="98"/>
      <c r="G80" s="99">
        <v>40.200000000000003</v>
      </c>
      <c r="N80" s="1"/>
      <c r="O80" s="1"/>
      <c r="P80" s="1"/>
      <c r="Q80" s="1"/>
    </row>
    <row r="81" spans="1:17" s="2" customFormat="1" x14ac:dyDescent="0.25">
      <c r="A81" s="1">
        <v>61</v>
      </c>
      <c r="B81" s="163"/>
      <c r="C81" s="98"/>
      <c r="D81" s="98"/>
      <c r="E81" s="98"/>
      <c r="F81" s="98"/>
      <c r="G81" s="99">
        <v>40.08</v>
      </c>
      <c r="N81" s="1"/>
      <c r="O81" s="1"/>
      <c r="P81" s="1"/>
      <c r="Q81" s="1"/>
    </row>
    <row r="82" spans="1:17" s="2" customFormat="1" x14ac:dyDescent="0.25">
      <c r="A82" s="1">
        <v>62</v>
      </c>
      <c r="B82" s="163"/>
      <c r="C82" s="98"/>
      <c r="D82" s="98"/>
      <c r="E82" s="98"/>
      <c r="F82" s="98"/>
      <c r="G82" s="99">
        <v>40.18</v>
      </c>
      <c r="N82" s="1"/>
      <c r="O82" s="1"/>
      <c r="P82" s="1"/>
      <c r="Q82" s="1"/>
    </row>
    <row r="83" spans="1:17" s="2" customFormat="1" x14ac:dyDescent="0.25">
      <c r="A83" s="1">
        <v>63</v>
      </c>
      <c r="B83" s="163"/>
      <c r="C83" s="98"/>
      <c r="D83" s="98"/>
      <c r="E83" s="98"/>
      <c r="F83" s="98"/>
      <c r="G83" s="99">
        <v>40.25</v>
      </c>
      <c r="N83" s="1"/>
      <c r="O83" s="1"/>
      <c r="P83" s="1"/>
      <c r="Q83" s="1"/>
    </row>
    <row r="84" spans="1:17" s="2" customFormat="1" x14ac:dyDescent="0.25">
      <c r="A84" s="1">
        <v>64</v>
      </c>
      <c r="B84" s="163"/>
      <c r="C84" s="98"/>
      <c r="D84" s="98"/>
      <c r="E84" s="98"/>
      <c r="F84" s="98"/>
      <c r="G84" s="99">
        <v>40.08</v>
      </c>
      <c r="N84" s="1"/>
      <c r="O84" s="1"/>
      <c r="P84" s="1"/>
      <c r="Q84" s="1"/>
    </row>
    <row r="85" spans="1:17" s="2" customFormat="1" x14ac:dyDescent="0.25">
      <c r="A85" s="1">
        <v>65</v>
      </c>
      <c r="B85" s="163"/>
      <c r="C85" s="98"/>
      <c r="D85" s="98"/>
      <c r="E85" s="98"/>
      <c r="F85" s="98"/>
      <c r="G85" s="99">
        <v>40.479999999999997</v>
      </c>
      <c r="N85" s="1"/>
      <c r="O85" s="1"/>
      <c r="P85" s="1"/>
      <c r="Q85" s="1"/>
    </row>
    <row r="86" spans="1:17" s="2" customFormat="1" x14ac:dyDescent="0.25">
      <c r="A86" s="1">
        <v>66</v>
      </c>
      <c r="B86" s="163"/>
      <c r="C86" s="98"/>
      <c r="D86" s="98"/>
      <c r="E86" s="98"/>
      <c r="F86" s="98"/>
      <c r="G86" s="99"/>
      <c r="N86" s="1"/>
      <c r="O86" s="1"/>
      <c r="P86" s="1"/>
      <c r="Q86" s="1"/>
    </row>
    <row r="87" spans="1:17" s="2" customFormat="1" x14ac:dyDescent="0.25">
      <c r="A87" s="1">
        <v>67</v>
      </c>
      <c r="B87" s="163"/>
      <c r="C87" s="98"/>
      <c r="D87" s="98"/>
      <c r="E87" s="98"/>
      <c r="F87" s="98"/>
      <c r="G87" s="99"/>
      <c r="N87" s="1"/>
      <c r="O87" s="1"/>
      <c r="P87" s="1"/>
      <c r="Q87" s="1"/>
    </row>
    <row r="88" spans="1:17" s="2" customFormat="1" x14ac:dyDescent="0.25">
      <c r="A88" s="1">
        <v>68</v>
      </c>
      <c r="B88" s="163"/>
      <c r="C88" s="98"/>
      <c r="D88" s="98"/>
      <c r="E88" s="98"/>
      <c r="F88" s="98"/>
      <c r="G88" s="99"/>
      <c r="N88" s="1"/>
      <c r="O88" s="1"/>
      <c r="P88" s="1"/>
      <c r="Q88" s="1"/>
    </row>
    <row r="89" spans="1:17" s="2" customFormat="1" x14ac:dyDescent="0.25">
      <c r="A89" s="1">
        <v>69</v>
      </c>
      <c r="B89" s="163"/>
      <c r="C89" s="98"/>
      <c r="D89" s="98"/>
      <c r="E89" s="98"/>
      <c r="F89" s="98"/>
      <c r="G89" s="99"/>
      <c r="N89" s="1"/>
      <c r="O89" s="1"/>
      <c r="P89" s="1"/>
      <c r="Q89" s="1"/>
    </row>
    <row r="90" spans="1:17" s="2" customFormat="1" ht="15.75" thickBot="1" x14ac:dyDescent="0.3">
      <c r="A90" s="1">
        <v>70</v>
      </c>
      <c r="B90" s="164"/>
      <c r="C90" s="153"/>
      <c r="D90" s="153"/>
      <c r="E90" s="153"/>
      <c r="F90" s="153"/>
      <c r="G90" s="154"/>
      <c r="N90" s="1"/>
      <c r="O90" s="1"/>
      <c r="P90" s="1"/>
      <c r="Q90" s="1"/>
    </row>
  </sheetData>
  <mergeCells count="22">
    <mergeCell ref="A3:M3"/>
    <mergeCell ref="A5:M5"/>
    <mergeCell ref="A7:A8"/>
    <mergeCell ref="B7:C8"/>
    <mergeCell ref="D7:D8"/>
    <mergeCell ref="E7:E8"/>
    <mergeCell ref="F7:F8"/>
    <mergeCell ref="G7:J7"/>
    <mergeCell ref="K7:K8"/>
    <mergeCell ref="L7:M7"/>
    <mergeCell ref="B9:C9"/>
    <mergeCell ref="B10:C10"/>
    <mergeCell ref="B13:C13"/>
    <mergeCell ref="B14:C14"/>
    <mergeCell ref="B15:C15"/>
    <mergeCell ref="A11:A12"/>
    <mergeCell ref="O11:O12"/>
    <mergeCell ref="N11:N12"/>
    <mergeCell ref="M11:M12"/>
    <mergeCell ref="L11:L12"/>
    <mergeCell ref="K11:K12"/>
    <mergeCell ref="B11:C12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89"/>
  <sheetViews>
    <sheetView zoomScale="75" zoomScaleNormal="75" workbookViewId="0">
      <selection activeCell="I14" sqref="I14"/>
    </sheetView>
  </sheetViews>
  <sheetFormatPr defaultRowHeight="15" x14ac:dyDescent="0.25"/>
  <cols>
    <col min="1" max="1" width="8.7109375" style="1" customWidth="1"/>
    <col min="2" max="2" width="13.5703125" style="1" customWidth="1"/>
    <col min="3" max="3" width="12.5703125" style="1" customWidth="1"/>
    <col min="4" max="4" width="9.42578125" style="1" customWidth="1"/>
    <col min="5" max="7" width="9.42578125" style="2" customWidth="1"/>
    <col min="8" max="8" width="11.28515625" style="2" customWidth="1"/>
    <col min="9" max="9" width="12.85546875" style="2" customWidth="1"/>
    <col min="10" max="10" width="13.5703125" style="2" customWidth="1"/>
    <col min="11" max="11" width="13" style="2" customWidth="1"/>
    <col min="12" max="12" width="12" style="2" customWidth="1"/>
    <col min="13" max="13" width="15.85546875" style="2" customWidth="1"/>
    <col min="14" max="14" width="11.42578125" style="1" customWidth="1"/>
    <col min="15" max="15" width="22.28515625" style="1" customWidth="1"/>
    <col min="16" max="16384" width="9.140625" style="1"/>
  </cols>
  <sheetData>
    <row r="3" spans="1:17" ht="18.75" x14ac:dyDescent="0.3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7" ht="7.5" customHeight="1" x14ac:dyDescent="0.25"/>
    <row r="5" spans="1:17" ht="12" customHeight="1" x14ac:dyDescent="0.3">
      <c r="A5" s="186" t="s">
        <v>152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7" ht="7.5" customHeight="1" x14ac:dyDescent="0.25"/>
    <row r="7" spans="1:17" s="2" customFormat="1" ht="20.25" customHeight="1" x14ac:dyDescent="0.25">
      <c r="A7" s="240" t="s">
        <v>43</v>
      </c>
      <c r="B7" s="241" t="s">
        <v>13</v>
      </c>
      <c r="C7" s="242"/>
      <c r="D7" s="245" t="s">
        <v>18</v>
      </c>
      <c r="E7" s="247" t="s">
        <v>44</v>
      </c>
      <c r="F7" s="248" t="s">
        <v>45</v>
      </c>
      <c r="G7" s="250" t="s">
        <v>46</v>
      </c>
      <c r="H7" s="251"/>
      <c r="I7" s="251"/>
      <c r="J7" s="252"/>
      <c r="K7" s="253" t="s">
        <v>47</v>
      </c>
      <c r="L7" s="240" t="s">
        <v>48</v>
      </c>
      <c r="M7" s="240"/>
      <c r="N7" s="62"/>
      <c r="O7" s="62"/>
    </row>
    <row r="8" spans="1:17" s="2" customFormat="1" ht="27.75" customHeight="1" thickBot="1" x14ac:dyDescent="0.3">
      <c r="A8" s="240"/>
      <c r="B8" s="243"/>
      <c r="C8" s="244"/>
      <c r="D8" s="246"/>
      <c r="E8" s="247"/>
      <c r="F8" s="249"/>
      <c r="G8" s="63" t="s">
        <v>49</v>
      </c>
      <c r="H8" s="63" t="s">
        <v>50</v>
      </c>
      <c r="I8" s="63" t="s">
        <v>51</v>
      </c>
      <c r="J8" s="64" t="s">
        <v>52</v>
      </c>
      <c r="K8" s="254"/>
      <c r="L8" s="148" t="s">
        <v>53</v>
      </c>
      <c r="M8" s="148" t="s">
        <v>54</v>
      </c>
      <c r="N8" s="65" t="s">
        <v>55</v>
      </c>
      <c r="O8" s="65" t="s">
        <v>56</v>
      </c>
    </row>
    <row r="9" spans="1:17" s="3" customFormat="1" ht="30" customHeight="1" thickBot="1" x14ac:dyDescent="0.3">
      <c r="A9" s="66">
        <v>1</v>
      </c>
      <c r="B9" s="237" t="s">
        <v>90</v>
      </c>
      <c r="C9" s="238"/>
      <c r="D9" s="67">
        <v>69</v>
      </c>
      <c r="E9" s="67">
        <v>46</v>
      </c>
      <c r="F9" s="68">
        <f>E9</f>
        <v>46</v>
      </c>
      <c r="G9" s="161">
        <f>MIN(B20:B84)</f>
        <v>39.57</v>
      </c>
      <c r="H9" s="156">
        <f>AVERAGE(B20:B84)</f>
        <v>40.345999999999997</v>
      </c>
      <c r="I9" s="69">
        <v>1</v>
      </c>
      <c r="J9" s="125">
        <f t="shared" ref="J9:J14" si="0">H9-G9</f>
        <v>0.77599999999999625</v>
      </c>
      <c r="K9" s="140">
        <v>2.148148148148148E-2</v>
      </c>
      <c r="L9" s="151">
        <f>K9</f>
        <v>2.148148148148148E-2</v>
      </c>
      <c r="M9" s="71">
        <f>L9</f>
        <v>2.148148148148148E-2</v>
      </c>
      <c r="N9" s="72" t="s">
        <v>128</v>
      </c>
      <c r="O9" s="73" t="s">
        <v>110</v>
      </c>
      <c r="P9" s="170" t="s">
        <v>114</v>
      </c>
      <c r="Q9" s="75"/>
    </row>
    <row r="10" spans="1:17" s="3" customFormat="1" ht="30" customHeight="1" x14ac:dyDescent="0.25">
      <c r="A10" s="66">
        <v>2</v>
      </c>
      <c r="B10" s="237" t="s">
        <v>111</v>
      </c>
      <c r="C10" s="238"/>
      <c r="D10" s="67">
        <v>10</v>
      </c>
      <c r="E10" s="67">
        <v>78</v>
      </c>
      <c r="F10" s="68">
        <f>E10-F9</f>
        <v>32</v>
      </c>
      <c r="G10" s="158">
        <f>MIN(C20:C84)</f>
        <v>40.299999999999997</v>
      </c>
      <c r="H10" s="125">
        <f>AVERAGE(C20:C84)</f>
        <v>41.160645161290319</v>
      </c>
      <c r="I10" s="69">
        <v>4</v>
      </c>
      <c r="J10" s="125">
        <f t="shared" si="0"/>
        <v>0.86064516129032143</v>
      </c>
      <c r="K10" s="140">
        <v>3.7928240740740742E-2</v>
      </c>
      <c r="L10" s="140">
        <f>K10-K9</f>
        <v>1.6446759259259262E-2</v>
      </c>
      <c r="M10" s="71">
        <f>L10</f>
        <v>1.6446759259259262E-2</v>
      </c>
      <c r="N10" s="72" t="s">
        <v>129</v>
      </c>
      <c r="O10" s="73"/>
      <c r="P10" s="134"/>
      <c r="Q10" s="75"/>
    </row>
    <row r="11" spans="1:17" s="3" customFormat="1" ht="30" customHeight="1" thickBot="1" x14ac:dyDescent="0.3">
      <c r="A11" s="66">
        <v>3</v>
      </c>
      <c r="B11" s="237" t="s">
        <v>90</v>
      </c>
      <c r="C11" s="238"/>
      <c r="D11" s="67">
        <v>9</v>
      </c>
      <c r="E11" s="67">
        <v>133</v>
      </c>
      <c r="F11" s="68">
        <f>E11-E10</f>
        <v>55</v>
      </c>
      <c r="G11" s="157">
        <f>MIN(D20:D84)</f>
        <v>39.799999999999997</v>
      </c>
      <c r="H11" s="125">
        <f>AVERAGE(D20:D84)</f>
        <v>40.145185185185191</v>
      </c>
      <c r="I11" s="69">
        <v>1</v>
      </c>
      <c r="J11" s="125">
        <f t="shared" si="0"/>
        <v>0.34518518518519414</v>
      </c>
      <c r="K11" s="140">
        <v>6.4571759259259259E-2</v>
      </c>
      <c r="L11" s="140">
        <f>K11-K10</f>
        <v>2.6643518518518518E-2</v>
      </c>
      <c r="M11" s="71">
        <f>L11+M9</f>
        <v>4.8125000000000001E-2</v>
      </c>
      <c r="N11" s="72" t="s">
        <v>74</v>
      </c>
      <c r="O11" s="73"/>
      <c r="P11" s="134"/>
      <c r="Q11" s="75"/>
    </row>
    <row r="12" spans="1:17" s="3" customFormat="1" ht="30" customHeight="1" thickBot="1" x14ac:dyDescent="0.3">
      <c r="A12" s="66">
        <v>4</v>
      </c>
      <c r="B12" s="237" t="s">
        <v>111</v>
      </c>
      <c r="C12" s="238"/>
      <c r="D12" s="67">
        <v>21</v>
      </c>
      <c r="E12" s="67">
        <v>178</v>
      </c>
      <c r="F12" s="68">
        <f>E12-E11</f>
        <v>45</v>
      </c>
      <c r="G12" s="159">
        <f>MIN(E20:E84)</f>
        <v>39.89</v>
      </c>
      <c r="H12" s="155">
        <f>AVERAGE(E20:E84)</f>
        <v>40.593409090909098</v>
      </c>
      <c r="I12" s="69">
        <v>2</v>
      </c>
      <c r="J12" s="125">
        <f t="shared" si="0"/>
        <v>0.70340909090909776</v>
      </c>
      <c r="K12" s="140">
        <v>8.6863425925925927E-2</v>
      </c>
      <c r="L12" s="140">
        <f>K12-K11</f>
        <v>2.2291666666666668E-2</v>
      </c>
      <c r="M12" s="71">
        <f>L12+M10</f>
        <v>3.8738425925925926E-2</v>
      </c>
      <c r="N12" s="72" t="s">
        <v>153</v>
      </c>
      <c r="O12" s="73">
        <v>5</v>
      </c>
      <c r="P12" s="276" t="s">
        <v>77</v>
      </c>
      <c r="Q12" s="75"/>
    </row>
    <row r="13" spans="1:17" s="3" customFormat="1" ht="30" customHeight="1" x14ac:dyDescent="0.25">
      <c r="A13" s="66">
        <v>5</v>
      </c>
      <c r="B13" s="237" t="s">
        <v>90</v>
      </c>
      <c r="C13" s="238"/>
      <c r="D13" s="76">
        <v>33</v>
      </c>
      <c r="E13" s="67">
        <v>222</v>
      </c>
      <c r="F13" s="68">
        <f>E13-E12</f>
        <v>44</v>
      </c>
      <c r="G13" s="158">
        <f>MIN(F20:F83)</f>
        <v>39.86</v>
      </c>
      <c r="H13" s="125">
        <f>AVERAGE(F20:F85)</f>
        <v>40.566969696969714</v>
      </c>
      <c r="I13" s="69">
        <v>0</v>
      </c>
      <c r="J13" s="125">
        <f t="shared" si="0"/>
        <v>0.70696969696971479</v>
      </c>
      <c r="K13" s="140">
        <v>0.10875</v>
      </c>
      <c r="L13" s="140">
        <f>K13-K12</f>
        <v>2.1886574074074072E-2</v>
      </c>
      <c r="M13" s="70">
        <f>L13+M11</f>
        <v>7.0011574074074073E-2</v>
      </c>
      <c r="N13" s="72" t="s">
        <v>154</v>
      </c>
      <c r="O13" s="73"/>
      <c r="P13" s="19"/>
    </row>
    <row r="14" spans="1:17" s="3" customFormat="1" ht="30" customHeight="1" x14ac:dyDescent="0.25">
      <c r="A14" s="150" t="s">
        <v>57</v>
      </c>
      <c r="B14" s="237" t="s">
        <v>111</v>
      </c>
      <c r="C14" s="238"/>
      <c r="D14" s="78">
        <v>5</v>
      </c>
      <c r="E14" s="78">
        <v>255</v>
      </c>
      <c r="F14" s="68">
        <f>E14-E13</f>
        <v>33</v>
      </c>
      <c r="G14" s="138">
        <f>MIN(G20:G88)</f>
        <v>40.53</v>
      </c>
      <c r="H14" s="125">
        <f>AVERAGE(G20:G84)</f>
        <v>40.946969696969688</v>
      </c>
      <c r="I14" s="69">
        <v>4</v>
      </c>
      <c r="J14" s="125">
        <f t="shared" si="0"/>
        <v>0.41696969696968722</v>
      </c>
      <c r="K14" s="140">
        <v>0.12524305555555557</v>
      </c>
      <c r="L14" s="140">
        <f>K14-K13</f>
        <v>1.6493055555555566E-2</v>
      </c>
      <c r="M14" s="176">
        <f>L14+M12</f>
        <v>5.5231481481481493E-2</v>
      </c>
      <c r="N14" s="72"/>
      <c r="O14" s="73"/>
    </row>
    <row r="15" spans="1:17" s="3" customFormat="1" ht="30" customHeight="1" x14ac:dyDescent="0.25">
      <c r="A15" s="80"/>
      <c r="B15" s="80"/>
      <c r="C15" s="81"/>
      <c r="D15" s="82"/>
      <c r="E15" s="82"/>
      <c r="F15" s="82"/>
      <c r="G15" s="113">
        <f>AVERAGE(G9,G11,G13)</f>
        <v>39.743333333333332</v>
      </c>
      <c r="H15" s="136">
        <f>AVERAGE(H9,H11,H13)</f>
        <v>40.352718294051634</v>
      </c>
      <c r="I15" s="136" t="s">
        <v>75</v>
      </c>
      <c r="J15" s="137">
        <f>AVERAGE(J9,J11,J13)</f>
        <v>0.60938496071830173</v>
      </c>
      <c r="K15" s="82"/>
      <c r="L15" s="82"/>
      <c r="M15" s="82"/>
      <c r="N15" s="83"/>
      <c r="O15" s="83"/>
    </row>
    <row r="16" spans="1:17" ht="27.75" customHeight="1" x14ac:dyDescent="0.25">
      <c r="A16" s="84"/>
      <c r="B16" s="84"/>
      <c r="C16" s="84"/>
      <c r="D16" s="84"/>
      <c r="E16" s="85"/>
      <c r="F16" s="86"/>
      <c r="G16" s="87">
        <f>AVERAGE(G10,G12,G14)</f>
        <v>40.24</v>
      </c>
      <c r="H16" s="88">
        <f>AVERAGE(H10,H12,H14)</f>
        <v>40.900341316389699</v>
      </c>
      <c r="I16" s="88" t="s">
        <v>78</v>
      </c>
      <c r="J16" s="89">
        <f>AVERAGE(J10,J12,J14)</f>
        <v>0.66034131638970217</v>
      </c>
      <c r="K16" s="86"/>
      <c r="L16" s="86" t="s">
        <v>27</v>
      </c>
      <c r="M16" s="86"/>
      <c r="N16" s="83"/>
      <c r="O16" s="83"/>
    </row>
    <row r="17" spans="1:15" ht="30" customHeight="1" thickBot="1" x14ac:dyDescent="0.3">
      <c r="A17" s="90"/>
      <c r="B17" s="90"/>
      <c r="C17" s="90"/>
      <c r="D17" s="90"/>
      <c r="E17" s="86"/>
      <c r="F17" s="86"/>
      <c r="G17" s="91">
        <f>AVERAGE(G9:G14)</f>
        <v>39.991666666666667</v>
      </c>
      <c r="H17" s="92">
        <f>AVERAGE(D20:G87)</f>
        <v>40.523333333333348</v>
      </c>
      <c r="I17" s="93"/>
      <c r="J17" s="94">
        <f>AVERAGE(J9:J14)</f>
        <v>0.63486313855400189</v>
      </c>
      <c r="K17" s="86"/>
      <c r="L17" s="86"/>
      <c r="M17" s="86"/>
      <c r="N17" s="90"/>
      <c r="O17" s="90"/>
    </row>
    <row r="19" spans="1:15" ht="15.75" thickBot="1" x14ac:dyDescent="0.3">
      <c r="B19" s="95" t="str">
        <f>B9</f>
        <v>Стоцкий Андрей</v>
      </c>
      <c r="C19" s="95" t="str">
        <f>B10</f>
        <v>Фотруна Таня</v>
      </c>
      <c r="D19" s="95" t="str">
        <f>B11</f>
        <v>Стоцкий Андрей</v>
      </c>
      <c r="E19" s="95" t="str">
        <f>B12</f>
        <v>Фотруна Таня</v>
      </c>
      <c r="F19" s="95" t="str">
        <f>B13</f>
        <v>Стоцкий Андрей</v>
      </c>
      <c r="G19" s="95" t="str">
        <f>B14</f>
        <v>Фотруна Таня</v>
      </c>
    </row>
    <row r="20" spans="1:15" x14ac:dyDescent="0.25">
      <c r="A20" s="1">
        <v>1</v>
      </c>
      <c r="B20" s="162">
        <v>41.29</v>
      </c>
      <c r="C20" s="96">
        <v>41.98</v>
      </c>
      <c r="D20" s="96">
        <v>40.950000000000003</v>
      </c>
      <c r="E20" s="96">
        <v>41.9</v>
      </c>
      <c r="F20" s="96">
        <v>41.35</v>
      </c>
      <c r="G20" s="97">
        <v>42.92</v>
      </c>
      <c r="N20" s="2"/>
      <c r="O20" s="2"/>
    </row>
    <row r="21" spans="1:15" x14ac:dyDescent="0.25">
      <c r="A21" s="1">
        <v>2</v>
      </c>
      <c r="B21" s="163">
        <v>40.67</v>
      </c>
      <c r="C21" s="98">
        <v>40.92</v>
      </c>
      <c r="D21" s="98">
        <v>40.049999999999997</v>
      </c>
      <c r="E21" s="98">
        <v>41.32</v>
      </c>
      <c r="F21" s="98">
        <v>40.520000000000003</v>
      </c>
      <c r="G21" s="99">
        <v>40.98</v>
      </c>
      <c r="N21" s="3"/>
      <c r="O21" s="3"/>
    </row>
    <row r="22" spans="1:15" x14ac:dyDescent="0.25">
      <c r="A22" s="1">
        <v>3</v>
      </c>
      <c r="B22" s="163">
        <v>40.49</v>
      </c>
      <c r="C22" s="98">
        <v>40.869999999999997</v>
      </c>
      <c r="D22" s="98">
        <v>39.99</v>
      </c>
      <c r="E22" s="98">
        <v>40.67</v>
      </c>
      <c r="F22" s="98">
        <v>40.409999999999997</v>
      </c>
      <c r="G22" s="99">
        <v>41.6</v>
      </c>
      <c r="N22" s="3"/>
      <c r="O22" s="3"/>
    </row>
    <row r="23" spans="1:15" x14ac:dyDescent="0.25">
      <c r="A23" s="1">
        <v>4</v>
      </c>
      <c r="B23" s="163">
        <v>40.6</v>
      </c>
      <c r="C23" s="98">
        <v>40.369999999999997</v>
      </c>
      <c r="D23" s="98">
        <v>40.090000000000003</v>
      </c>
      <c r="E23" s="98">
        <v>45.33</v>
      </c>
      <c r="F23" s="98">
        <v>40.19</v>
      </c>
      <c r="G23" s="99">
        <v>40.67</v>
      </c>
      <c r="N23" s="3"/>
      <c r="O23" s="3"/>
    </row>
    <row r="24" spans="1:15" x14ac:dyDescent="0.25">
      <c r="A24" s="1">
        <v>5</v>
      </c>
      <c r="B24" s="163">
        <v>40.64</v>
      </c>
      <c r="C24" s="98">
        <v>40.380000000000003</v>
      </c>
      <c r="D24" s="98">
        <v>39.880000000000003</v>
      </c>
      <c r="E24" s="98">
        <v>40.72</v>
      </c>
      <c r="F24" s="98">
        <v>40.270000000000003</v>
      </c>
      <c r="G24" s="99">
        <v>41.04</v>
      </c>
    </row>
    <row r="25" spans="1:15" x14ac:dyDescent="0.25">
      <c r="A25" s="1">
        <v>6</v>
      </c>
      <c r="B25" s="163">
        <v>40.729999999999997</v>
      </c>
      <c r="C25" s="98">
        <v>41.3</v>
      </c>
      <c r="D25" s="98">
        <v>40.200000000000003</v>
      </c>
      <c r="E25" s="98">
        <v>41</v>
      </c>
      <c r="F25" s="98">
        <v>40.22</v>
      </c>
      <c r="G25" s="99">
        <v>41.39</v>
      </c>
    </row>
    <row r="26" spans="1:15" x14ac:dyDescent="0.25">
      <c r="A26" s="1">
        <v>7</v>
      </c>
      <c r="B26" s="163">
        <v>39.89</v>
      </c>
      <c r="C26" s="98">
        <v>41.05</v>
      </c>
      <c r="D26" s="98">
        <v>39.97</v>
      </c>
      <c r="E26" s="98">
        <v>40.21</v>
      </c>
      <c r="F26" s="98">
        <v>40.49</v>
      </c>
      <c r="G26" s="99">
        <v>41.02</v>
      </c>
    </row>
    <row r="27" spans="1:15" x14ac:dyDescent="0.25">
      <c r="A27" s="1">
        <v>8</v>
      </c>
      <c r="B27" s="163">
        <v>40.03</v>
      </c>
      <c r="C27" s="98">
        <v>40.4</v>
      </c>
      <c r="D27" s="98">
        <v>39.950000000000003</v>
      </c>
      <c r="E27" s="98">
        <v>40.57</v>
      </c>
      <c r="F27" s="98">
        <v>40.18</v>
      </c>
      <c r="G27" s="99">
        <v>40.78</v>
      </c>
    </row>
    <row r="28" spans="1:15" x14ac:dyDescent="0.25">
      <c r="A28" s="1">
        <v>9</v>
      </c>
      <c r="B28" s="163">
        <v>40.08</v>
      </c>
      <c r="C28" s="98">
        <v>40.57</v>
      </c>
      <c r="D28" s="146">
        <v>40.93</v>
      </c>
      <c r="E28" s="98">
        <v>43.31</v>
      </c>
      <c r="F28" s="98">
        <v>40.159999999999997</v>
      </c>
      <c r="G28" s="99">
        <v>40.86</v>
      </c>
    </row>
    <row r="29" spans="1:15" x14ac:dyDescent="0.25">
      <c r="A29" s="1">
        <v>10</v>
      </c>
      <c r="B29" s="163">
        <v>40.64</v>
      </c>
      <c r="C29" s="98">
        <v>41.44</v>
      </c>
      <c r="D29" s="98">
        <v>40.1</v>
      </c>
      <c r="E29" s="98">
        <v>41.29</v>
      </c>
      <c r="F29" s="98">
        <v>40.14</v>
      </c>
      <c r="G29" s="99">
        <v>40.71</v>
      </c>
    </row>
    <row r="30" spans="1:15" x14ac:dyDescent="0.25">
      <c r="A30" s="1">
        <v>11</v>
      </c>
      <c r="B30" s="163">
        <v>41.96</v>
      </c>
      <c r="C30" s="98">
        <v>40.78</v>
      </c>
      <c r="D30" s="98">
        <v>39.950000000000003</v>
      </c>
      <c r="E30" s="98">
        <v>40.58</v>
      </c>
      <c r="F30" s="98">
        <v>40.74</v>
      </c>
      <c r="G30" s="99">
        <v>40.840000000000003</v>
      </c>
    </row>
    <row r="31" spans="1:15" x14ac:dyDescent="0.25">
      <c r="A31" s="1">
        <v>12</v>
      </c>
      <c r="B31" s="163">
        <v>40.57</v>
      </c>
      <c r="C31" s="98">
        <v>40.51</v>
      </c>
      <c r="D31" s="98">
        <v>39.92</v>
      </c>
      <c r="E31" s="98">
        <v>39.93</v>
      </c>
      <c r="F31" s="98">
        <v>40.25</v>
      </c>
      <c r="G31" s="99">
        <v>40.82</v>
      </c>
    </row>
    <row r="32" spans="1:15" x14ac:dyDescent="0.25">
      <c r="A32" s="1">
        <v>13</v>
      </c>
      <c r="B32" s="163">
        <v>41.28</v>
      </c>
      <c r="C32" s="98">
        <v>40.72</v>
      </c>
      <c r="D32" s="98">
        <v>39.92</v>
      </c>
      <c r="E32" s="98">
        <v>40.090000000000003</v>
      </c>
      <c r="F32" s="98">
        <v>40.29</v>
      </c>
      <c r="G32" s="99">
        <v>40.82</v>
      </c>
    </row>
    <row r="33" spans="1:7" x14ac:dyDescent="0.25">
      <c r="A33" s="1">
        <v>14</v>
      </c>
      <c r="B33" s="163">
        <v>39.840000000000003</v>
      </c>
      <c r="C33" s="98">
        <v>40.54</v>
      </c>
      <c r="D33" s="147">
        <v>40.21</v>
      </c>
      <c r="E33" s="98">
        <v>39.950000000000003</v>
      </c>
      <c r="F33" s="98">
        <v>40.229999999999997</v>
      </c>
      <c r="G33" s="99">
        <v>40.58</v>
      </c>
    </row>
    <row r="34" spans="1:7" x14ac:dyDescent="0.25">
      <c r="A34" s="1">
        <v>15</v>
      </c>
      <c r="B34" s="163">
        <v>40.22</v>
      </c>
      <c r="C34" s="98">
        <v>40.76</v>
      </c>
      <c r="D34" s="98">
        <v>40.130000000000003</v>
      </c>
      <c r="E34" s="98">
        <v>40.08</v>
      </c>
      <c r="F34" s="98">
        <v>40.15</v>
      </c>
      <c r="G34" s="99">
        <v>40.950000000000003</v>
      </c>
    </row>
    <row r="35" spans="1:7" x14ac:dyDescent="0.25">
      <c r="A35" s="1">
        <v>16</v>
      </c>
      <c r="B35" s="163">
        <v>39.9</v>
      </c>
      <c r="C35" s="98">
        <v>40.44</v>
      </c>
      <c r="D35" s="98">
        <v>40.159999999999997</v>
      </c>
      <c r="E35" s="98">
        <v>40.57</v>
      </c>
      <c r="F35" s="98">
        <v>40.409999999999997</v>
      </c>
      <c r="G35" s="99">
        <v>40.99</v>
      </c>
    </row>
    <row r="36" spans="1:7" x14ac:dyDescent="0.25">
      <c r="A36" s="1">
        <v>17</v>
      </c>
      <c r="B36" s="163">
        <v>41.6</v>
      </c>
      <c r="C36" s="98">
        <v>40.54</v>
      </c>
      <c r="D36" s="98">
        <v>39.799999999999997</v>
      </c>
      <c r="E36" s="98">
        <v>40.51</v>
      </c>
      <c r="F36" s="98">
        <v>40.24</v>
      </c>
      <c r="G36" s="99">
        <v>40.909999999999997</v>
      </c>
    </row>
    <row r="37" spans="1:7" x14ac:dyDescent="0.25">
      <c r="A37" s="1">
        <v>18</v>
      </c>
      <c r="B37" s="163">
        <v>39.729999999999997</v>
      </c>
      <c r="C37" s="98">
        <v>40.299999999999997</v>
      </c>
      <c r="D37" s="98">
        <v>40.159999999999997</v>
      </c>
      <c r="E37" s="98">
        <v>40.25</v>
      </c>
      <c r="F37" s="98">
        <v>40.36</v>
      </c>
      <c r="G37" s="99">
        <v>40.98</v>
      </c>
    </row>
    <row r="38" spans="1:7" x14ac:dyDescent="0.25">
      <c r="A38" s="1">
        <v>19</v>
      </c>
      <c r="B38" s="163">
        <v>40</v>
      </c>
      <c r="C38" s="98">
        <v>43.7</v>
      </c>
      <c r="D38" s="98">
        <v>40.14</v>
      </c>
      <c r="E38" s="98">
        <v>40.49</v>
      </c>
      <c r="F38" s="98">
        <v>40.85</v>
      </c>
      <c r="G38" s="99">
        <v>40.68</v>
      </c>
    </row>
    <row r="39" spans="1:7" x14ac:dyDescent="0.25">
      <c r="A39" s="1">
        <v>20</v>
      </c>
      <c r="B39" s="163">
        <v>40.08</v>
      </c>
      <c r="C39" s="171">
        <v>40.520000000000003</v>
      </c>
      <c r="D39" s="98">
        <v>39.840000000000003</v>
      </c>
      <c r="E39" s="98">
        <v>40.28</v>
      </c>
      <c r="F39" s="98">
        <v>40.479999999999997</v>
      </c>
      <c r="G39" s="99">
        <v>40.74</v>
      </c>
    </row>
    <row r="40" spans="1:7" x14ac:dyDescent="0.25">
      <c r="A40" s="1">
        <v>21</v>
      </c>
      <c r="B40" s="163">
        <v>39.909999999999997</v>
      </c>
      <c r="C40" s="98">
        <v>40.58</v>
      </c>
      <c r="D40" s="98">
        <v>40.46</v>
      </c>
      <c r="E40" s="98">
        <v>40.25</v>
      </c>
      <c r="F40" s="98">
        <v>40.4</v>
      </c>
      <c r="G40" s="99">
        <v>40.6</v>
      </c>
    </row>
    <row r="41" spans="1:7" x14ac:dyDescent="0.25">
      <c r="A41" s="1">
        <v>22</v>
      </c>
      <c r="B41" s="163">
        <v>40.67</v>
      </c>
      <c r="C41" s="98">
        <v>40.69</v>
      </c>
      <c r="D41" s="98">
        <v>39.950000000000003</v>
      </c>
      <c r="E41" s="98">
        <v>40.01</v>
      </c>
      <c r="F41" s="98">
        <v>40.520000000000003</v>
      </c>
      <c r="G41" s="99">
        <v>40.909999999999997</v>
      </c>
    </row>
    <row r="42" spans="1:7" x14ac:dyDescent="0.25">
      <c r="A42" s="1">
        <v>23</v>
      </c>
      <c r="B42" s="163">
        <v>40.06</v>
      </c>
      <c r="C42" s="98">
        <v>40.6</v>
      </c>
      <c r="D42" s="98">
        <v>40.08</v>
      </c>
      <c r="E42" s="98">
        <v>40.29</v>
      </c>
      <c r="F42" s="98">
        <v>40.380000000000003</v>
      </c>
      <c r="G42" s="99">
        <v>40.799999999999997</v>
      </c>
    </row>
    <row r="43" spans="1:7" x14ac:dyDescent="0.25">
      <c r="A43" s="1">
        <v>24</v>
      </c>
      <c r="B43" s="163">
        <v>40.08</v>
      </c>
      <c r="C43" s="98">
        <v>50.13</v>
      </c>
      <c r="D43" s="98">
        <v>40.159999999999997</v>
      </c>
      <c r="E43" s="98">
        <v>40.9</v>
      </c>
      <c r="F43" s="271">
        <v>40.380000000000003</v>
      </c>
      <c r="G43" s="99">
        <v>40.869999999999997</v>
      </c>
    </row>
    <row r="44" spans="1:7" x14ac:dyDescent="0.25">
      <c r="A44" s="1">
        <v>25</v>
      </c>
      <c r="B44" s="163">
        <v>39.94</v>
      </c>
      <c r="C44" s="98">
        <v>40.78</v>
      </c>
      <c r="D44" s="98">
        <v>40.1</v>
      </c>
      <c r="E44" s="98">
        <v>40.17</v>
      </c>
      <c r="F44" s="2">
        <v>42.58</v>
      </c>
      <c r="G44" s="99">
        <v>41.7</v>
      </c>
    </row>
    <row r="45" spans="1:7" x14ac:dyDescent="0.25">
      <c r="A45" s="1">
        <v>26</v>
      </c>
      <c r="B45" s="163">
        <v>40.99</v>
      </c>
      <c r="C45" s="98">
        <v>40.85</v>
      </c>
      <c r="D45" s="98">
        <v>40.11</v>
      </c>
      <c r="E45" s="98">
        <v>40.35</v>
      </c>
      <c r="F45" s="98">
        <v>40.89</v>
      </c>
      <c r="G45" s="99">
        <v>40.98</v>
      </c>
    </row>
    <row r="46" spans="1:7" x14ac:dyDescent="0.25">
      <c r="A46" s="1">
        <v>27</v>
      </c>
      <c r="B46" s="163">
        <v>39.67</v>
      </c>
      <c r="C46" s="98">
        <v>40.659999999999997</v>
      </c>
      <c r="D46" s="98">
        <v>40.159999999999997</v>
      </c>
      <c r="E46" s="98">
        <v>40.51</v>
      </c>
      <c r="F46" s="98">
        <v>40.78</v>
      </c>
      <c r="G46" s="99">
        <v>40.56</v>
      </c>
    </row>
    <row r="47" spans="1:7" x14ac:dyDescent="0.25">
      <c r="A47" s="1">
        <v>28</v>
      </c>
      <c r="B47" s="163">
        <v>40.01</v>
      </c>
      <c r="C47" s="98">
        <v>40.700000000000003</v>
      </c>
      <c r="D47" s="98">
        <v>40</v>
      </c>
      <c r="E47" s="98">
        <v>40.36</v>
      </c>
      <c r="F47" s="98">
        <v>40.520000000000003</v>
      </c>
      <c r="G47" s="99">
        <v>40.590000000000003</v>
      </c>
    </row>
    <row r="48" spans="1:7" x14ac:dyDescent="0.25">
      <c r="A48" s="1">
        <v>29</v>
      </c>
      <c r="B48" s="163">
        <v>42.28</v>
      </c>
      <c r="C48" s="98">
        <v>40.840000000000003</v>
      </c>
      <c r="D48" s="98">
        <v>40.39</v>
      </c>
      <c r="E48" s="98">
        <v>40.31</v>
      </c>
      <c r="F48" s="98">
        <v>41.33</v>
      </c>
      <c r="G48" s="99">
        <v>40.72</v>
      </c>
    </row>
    <row r="49" spans="1:7" x14ac:dyDescent="0.25">
      <c r="A49" s="1">
        <v>30</v>
      </c>
      <c r="B49" s="163">
        <v>41.3</v>
      </c>
      <c r="C49" s="98">
        <v>41.2</v>
      </c>
      <c r="D49" s="98">
        <v>40.17</v>
      </c>
      <c r="E49" s="98">
        <v>40.44</v>
      </c>
      <c r="F49" s="98">
        <v>40.29</v>
      </c>
      <c r="G49" s="99">
        <v>40.96</v>
      </c>
    </row>
    <row r="50" spans="1:7" x14ac:dyDescent="0.25">
      <c r="A50" s="1">
        <v>31</v>
      </c>
      <c r="B50" s="163">
        <v>40.25</v>
      </c>
      <c r="C50" s="98">
        <v>40.86</v>
      </c>
      <c r="D50" s="98">
        <v>40.64</v>
      </c>
      <c r="E50" s="98">
        <v>41.29</v>
      </c>
      <c r="F50" s="98">
        <v>40.81</v>
      </c>
      <c r="G50" s="99">
        <v>40.53</v>
      </c>
    </row>
    <row r="51" spans="1:7" x14ac:dyDescent="0.25">
      <c r="A51" s="1">
        <v>32</v>
      </c>
      <c r="B51" s="163">
        <v>40.35</v>
      </c>
      <c r="C51" s="98"/>
      <c r="D51" s="98">
        <v>39.92</v>
      </c>
      <c r="E51" s="98">
        <v>40.479999999999997</v>
      </c>
      <c r="F51" s="98">
        <v>40.93</v>
      </c>
      <c r="G51" s="99">
        <v>40.81</v>
      </c>
    </row>
    <row r="52" spans="1:7" x14ac:dyDescent="0.25">
      <c r="A52" s="1">
        <v>33</v>
      </c>
      <c r="B52" s="163">
        <v>39.78</v>
      </c>
      <c r="C52" s="98"/>
      <c r="D52" s="98">
        <v>40.1</v>
      </c>
      <c r="E52" s="98">
        <v>40.549999999999997</v>
      </c>
      <c r="F52" s="98">
        <v>40.57</v>
      </c>
      <c r="G52" s="99">
        <v>40.94</v>
      </c>
    </row>
    <row r="53" spans="1:7" x14ac:dyDescent="0.25">
      <c r="A53" s="1">
        <v>34</v>
      </c>
      <c r="B53" s="163">
        <v>39.950000000000003</v>
      </c>
      <c r="C53" s="98"/>
      <c r="D53" s="98">
        <v>40</v>
      </c>
      <c r="E53" s="98">
        <v>40.630000000000003</v>
      </c>
      <c r="F53" s="98">
        <v>40.020000000000003</v>
      </c>
      <c r="G53" s="99"/>
    </row>
    <row r="54" spans="1:7" x14ac:dyDescent="0.25">
      <c r="A54" s="1">
        <v>35</v>
      </c>
      <c r="B54" s="163">
        <v>39.97</v>
      </c>
      <c r="C54" s="98"/>
      <c r="D54" s="98">
        <v>40.090000000000003</v>
      </c>
      <c r="E54" s="98">
        <v>40.42</v>
      </c>
      <c r="F54" s="98">
        <v>40.19</v>
      </c>
      <c r="G54" s="99"/>
    </row>
    <row r="55" spans="1:7" x14ac:dyDescent="0.25">
      <c r="A55" s="1">
        <v>36</v>
      </c>
      <c r="B55" s="163">
        <v>40.01</v>
      </c>
      <c r="C55" s="98"/>
      <c r="D55" s="98">
        <v>40.1</v>
      </c>
      <c r="E55" s="98">
        <v>40.14</v>
      </c>
      <c r="F55" s="98">
        <v>40.299999999999997</v>
      </c>
      <c r="G55" s="99"/>
    </row>
    <row r="56" spans="1:7" x14ac:dyDescent="0.25">
      <c r="A56" s="1">
        <v>37</v>
      </c>
      <c r="B56" s="163">
        <v>39.869999999999997</v>
      </c>
      <c r="C56" s="98"/>
      <c r="D56" s="98">
        <v>40.090000000000003</v>
      </c>
      <c r="E56" s="98">
        <v>40.04</v>
      </c>
      <c r="F56" s="98">
        <v>40.42</v>
      </c>
      <c r="G56" s="99"/>
    </row>
    <row r="57" spans="1:7" x14ac:dyDescent="0.25">
      <c r="A57" s="1">
        <v>38</v>
      </c>
      <c r="B57" s="163">
        <v>39.81</v>
      </c>
      <c r="C57" s="98"/>
      <c r="D57" s="98">
        <v>39.99</v>
      </c>
      <c r="E57" s="98">
        <v>40</v>
      </c>
      <c r="F57" s="98">
        <v>40.44</v>
      </c>
      <c r="G57" s="99"/>
    </row>
    <row r="58" spans="1:7" x14ac:dyDescent="0.25">
      <c r="A58" s="1">
        <v>39</v>
      </c>
      <c r="B58" s="163">
        <v>39.76</v>
      </c>
      <c r="C58" s="98"/>
      <c r="D58" s="98">
        <v>40.01</v>
      </c>
      <c r="E58" s="98">
        <v>40.01</v>
      </c>
      <c r="F58" s="98">
        <v>40.32</v>
      </c>
      <c r="G58" s="99"/>
    </row>
    <row r="59" spans="1:7" x14ac:dyDescent="0.25">
      <c r="A59" s="1">
        <v>40</v>
      </c>
      <c r="B59" s="163">
        <v>40.06</v>
      </c>
      <c r="C59" s="98"/>
      <c r="D59" s="98">
        <v>40.11</v>
      </c>
      <c r="E59" s="98">
        <v>40.130000000000003</v>
      </c>
      <c r="F59" s="98">
        <v>40.909999999999997</v>
      </c>
      <c r="G59" s="99"/>
    </row>
    <row r="60" spans="1:7" x14ac:dyDescent="0.25">
      <c r="A60" s="1">
        <v>41</v>
      </c>
      <c r="B60" s="163">
        <v>39.81</v>
      </c>
      <c r="C60" s="98"/>
      <c r="D60" s="98">
        <v>40.799999999999997</v>
      </c>
      <c r="E60" s="98">
        <v>39.96</v>
      </c>
      <c r="F60" s="98">
        <v>40.31</v>
      </c>
      <c r="G60" s="99"/>
    </row>
    <row r="61" spans="1:7" x14ac:dyDescent="0.25">
      <c r="A61" s="1">
        <v>42</v>
      </c>
      <c r="B61" s="163">
        <v>40.28</v>
      </c>
      <c r="C61" s="98"/>
      <c r="D61" s="98">
        <v>40.229999999999997</v>
      </c>
      <c r="E61" s="98">
        <v>39.89</v>
      </c>
      <c r="F61" s="98">
        <v>40.270000000000003</v>
      </c>
      <c r="G61" s="99"/>
    </row>
    <row r="62" spans="1:7" x14ac:dyDescent="0.25">
      <c r="A62" s="1">
        <v>43</v>
      </c>
      <c r="B62" s="163">
        <v>39.57</v>
      </c>
      <c r="C62" s="98"/>
      <c r="D62" s="98">
        <v>40.03</v>
      </c>
      <c r="E62" s="98">
        <v>39.97</v>
      </c>
      <c r="F62" s="98">
        <v>40.22</v>
      </c>
      <c r="G62" s="99"/>
    </row>
    <row r="63" spans="1:7" x14ac:dyDescent="0.25">
      <c r="A63" s="1">
        <v>44</v>
      </c>
      <c r="B63" s="163">
        <v>40.229999999999997</v>
      </c>
      <c r="C63" s="98"/>
      <c r="D63" s="98">
        <v>40.270000000000003</v>
      </c>
      <c r="E63" s="98">
        <v>39.96</v>
      </c>
      <c r="F63" s="98">
        <v>41.01</v>
      </c>
      <c r="G63" s="99"/>
    </row>
    <row r="64" spans="1:7" x14ac:dyDescent="0.25">
      <c r="A64" s="1">
        <v>45</v>
      </c>
      <c r="B64" s="163">
        <v>40.72</v>
      </c>
      <c r="C64" s="98"/>
      <c r="D64" s="98">
        <v>40.22</v>
      </c>
      <c r="E64" s="98"/>
      <c r="F64" s="98">
        <v>40.380000000000003</v>
      </c>
      <c r="G64" s="99"/>
    </row>
    <row r="65" spans="1:7" x14ac:dyDescent="0.25">
      <c r="A65" s="1">
        <v>46</v>
      </c>
      <c r="B65" s="163"/>
      <c r="C65" s="98"/>
      <c r="D65" s="98">
        <v>40.18</v>
      </c>
      <c r="E65" s="98"/>
      <c r="F65" s="98">
        <v>40.57</v>
      </c>
      <c r="G65" s="99"/>
    </row>
    <row r="66" spans="1:7" x14ac:dyDescent="0.25">
      <c r="A66" s="1">
        <v>47</v>
      </c>
      <c r="B66" s="163"/>
      <c r="C66" s="98"/>
      <c r="D66" s="98">
        <v>40.1</v>
      </c>
      <c r="E66" s="98"/>
      <c r="F66" s="98">
        <v>40.21</v>
      </c>
      <c r="G66" s="99"/>
    </row>
    <row r="67" spans="1:7" x14ac:dyDescent="0.25">
      <c r="A67" s="1">
        <v>48</v>
      </c>
      <c r="B67" s="163"/>
      <c r="C67" s="98"/>
      <c r="D67" s="98">
        <v>40.08</v>
      </c>
      <c r="E67" s="98"/>
      <c r="F67" s="98">
        <v>40.200000000000003</v>
      </c>
      <c r="G67" s="99"/>
    </row>
    <row r="68" spans="1:7" x14ac:dyDescent="0.25">
      <c r="A68" s="1">
        <v>49</v>
      </c>
      <c r="B68" s="163"/>
      <c r="C68" s="98"/>
      <c r="D68" s="98">
        <v>39.99</v>
      </c>
      <c r="E68" s="98"/>
      <c r="F68" s="98">
        <v>40.07</v>
      </c>
      <c r="G68" s="99"/>
    </row>
    <row r="69" spans="1:7" x14ac:dyDescent="0.25">
      <c r="A69" s="1">
        <v>50</v>
      </c>
      <c r="B69" s="163"/>
      <c r="C69" s="98"/>
      <c r="D69" s="98">
        <v>40.22</v>
      </c>
      <c r="E69" s="98"/>
      <c r="F69" s="98">
        <v>40.619999999999997</v>
      </c>
      <c r="G69" s="99"/>
    </row>
    <row r="70" spans="1:7" x14ac:dyDescent="0.25">
      <c r="A70" s="1">
        <v>51</v>
      </c>
      <c r="B70" s="163"/>
      <c r="C70" s="98"/>
      <c r="D70" s="98">
        <v>39.99</v>
      </c>
      <c r="E70" s="98"/>
      <c r="F70" s="98">
        <v>40.14</v>
      </c>
      <c r="G70" s="99"/>
    </row>
    <row r="71" spans="1:7" x14ac:dyDescent="0.25">
      <c r="A71" s="1">
        <v>52</v>
      </c>
      <c r="B71" s="163"/>
      <c r="C71" s="98"/>
      <c r="D71" s="98">
        <v>40.26</v>
      </c>
      <c r="E71" s="98"/>
      <c r="F71" s="98">
        <v>41</v>
      </c>
      <c r="G71" s="99"/>
    </row>
    <row r="72" spans="1:7" x14ac:dyDescent="0.25">
      <c r="A72" s="1">
        <v>53</v>
      </c>
      <c r="B72" s="163"/>
      <c r="C72" s="98"/>
      <c r="D72" s="98">
        <v>40.090000000000003</v>
      </c>
      <c r="E72" s="98"/>
      <c r="F72" s="98">
        <v>41.79</v>
      </c>
      <c r="G72" s="99"/>
    </row>
    <row r="73" spans="1:7" x14ac:dyDescent="0.25">
      <c r="A73" s="1">
        <v>54</v>
      </c>
      <c r="B73" s="163"/>
      <c r="C73" s="98"/>
      <c r="D73" s="98">
        <v>40.409999999999997</v>
      </c>
      <c r="E73" s="98"/>
      <c r="F73" s="98">
        <v>40.53</v>
      </c>
      <c r="G73" s="99"/>
    </row>
    <row r="74" spans="1:7" x14ac:dyDescent="0.25">
      <c r="A74" s="1">
        <v>55</v>
      </c>
      <c r="B74" s="163"/>
      <c r="C74" s="98"/>
      <c r="D74" s="98"/>
      <c r="E74" s="98"/>
      <c r="F74" s="98">
        <v>40.340000000000003</v>
      </c>
      <c r="G74" s="99"/>
    </row>
    <row r="75" spans="1:7" x14ac:dyDescent="0.25">
      <c r="A75" s="1">
        <v>56</v>
      </c>
      <c r="B75" s="163"/>
      <c r="C75" s="98"/>
      <c r="D75" s="98"/>
      <c r="E75" s="98"/>
      <c r="F75" s="98">
        <v>40.61</v>
      </c>
      <c r="G75" s="99"/>
    </row>
    <row r="76" spans="1:7" x14ac:dyDescent="0.25">
      <c r="A76" s="1">
        <v>57</v>
      </c>
      <c r="B76" s="163"/>
      <c r="C76" s="98"/>
      <c r="D76" s="98"/>
      <c r="E76" s="98"/>
      <c r="F76" s="98">
        <v>41.34</v>
      </c>
      <c r="G76" s="99"/>
    </row>
    <row r="77" spans="1:7" x14ac:dyDescent="0.25">
      <c r="A77" s="1">
        <v>58</v>
      </c>
      <c r="B77" s="163"/>
      <c r="C77" s="98"/>
      <c r="D77" s="98"/>
      <c r="E77" s="98"/>
      <c r="F77" s="98">
        <v>40.42</v>
      </c>
      <c r="G77" s="99"/>
    </row>
    <row r="78" spans="1:7" x14ac:dyDescent="0.25">
      <c r="A78" s="1">
        <v>59</v>
      </c>
      <c r="B78" s="163"/>
      <c r="C78" s="98"/>
      <c r="D78" s="98"/>
      <c r="E78" s="98"/>
      <c r="F78" s="98">
        <v>42.78</v>
      </c>
      <c r="G78" s="99"/>
    </row>
    <row r="79" spans="1:7" x14ac:dyDescent="0.25">
      <c r="A79" s="1">
        <v>60</v>
      </c>
      <c r="B79" s="163"/>
      <c r="C79" s="98"/>
      <c r="D79" s="98"/>
      <c r="E79" s="98"/>
      <c r="F79" s="98">
        <v>40.57</v>
      </c>
      <c r="G79" s="99"/>
    </row>
    <row r="80" spans="1:7" x14ac:dyDescent="0.25">
      <c r="A80" s="1">
        <v>61</v>
      </c>
      <c r="B80" s="163"/>
      <c r="C80" s="98"/>
      <c r="D80" s="98"/>
      <c r="E80" s="98"/>
      <c r="F80" s="98">
        <v>40.11</v>
      </c>
      <c r="G80" s="99"/>
    </row>
    <row r="81" spans="1:7" x14ac:dyDescent="0.25">
      <c r="A81" s="1">
        <v>62</v>
      </c>
      <c r="B81" s="163"/>
      <c r="C81" s="98"/>
      <c r="D81" s="98"/>
      <c r="E81" s="98"/>
      <c r="F81" s="98">
        <v>40.75</v>
      </c>
      <c r="G81" s="99"/>
    </row>
    <row r="82" spans="1:7" x14ac:dyDescent="0.25">
      <c r="A82" s="1">
        <v>63</v>
      </c>
      <c r="B82" s="163"/>
      <c r="C82" s="98"/>
      <c r="D82" s="98"/>
      <c r="E82" s="98"/>
      <c r="F82" s="98">
        <v>39.86</v>
      </c>
      <c r="G82" s="99"/>
    </row>
    <row r="83" spans="1:7" x14ac:dyDescent="0.25">
      <c r="A83" s="1">
        <v>64</v>
      </c>
      <c r="B83" s="163"/>
      <c r="C83" s="98"/>
      <c r="D83" s="98"/>
      <c r="E83" s="98"/>
      <c r="F83" s="98">
        <v>40.76</v>
      </c>
      <c r="G83" s="99"/>
    </row>
    <row r="84" spans="1:7" x14ac:dyDescent="0.25">
      <c r="A84" s="1">
        <v>65</v>
      </c>
      <c r="B84" s="163"/>
      <c r="C84" s="98"/>
      <c r="D84" s="98"/>
      <c r="E84" s="98"/>
      <c r="F84" s="98">
        <v>40.909999999999997</v>
      </c>
      <c r="G84" s="99"/>
    </row>
    <row r="85" spans="1:7" x14ac:dyDescent="0.25">
      <c r="A85" s="1">
        <v>66</v>
      </c>
      <c r="B85" s="163"/>
      <c r="C85" s="98"/>
      <c r="D85" s="98"/>
      <c r="E85" s="98"/>
      <c r="F85" s="98">
        <v>40.74</v>
      </c>
      <c r="G85" s="99"/>
    </row>
    <row r="86" spans="1:7" x14ac:dyDescent="0.25">
      <c r="A86" s="1">
        <v>67</v>
      </c>
      <c r="B86" s="163"/>
      <c r="C86" s="98"/>
      <c r="D86" s="98"/>
      <c r="E86" s="98"/>
      <c r="F86" s="98">
        <v>41</v>
      </c>
      <c r="G86" s="99"/>
    </row>
    <row r="87" spans="1:7" x14ac:dyDescent="0.25">
      <c r="A87" s="1">
        <v>68</v>
      </c>
      <c r="B87" s="163"/>
      <c r="C87" s="98"/>
      <c r="D87" s="98"/>
      <c r="E87" s="98"/>
      <c r="F87" s="98"/>
      <c r="G87" s="99"/>
    </row>
    <row r="88" spans="1:7" x14ac:dyDescent="0.25">
      <c r="A88" s="1">
        <v>69</v>
      </c>
      <c r="B88" s="163"/>
      <c r="C88" s="98"/>
      <c r="D88" s="98"/>
      <c r="E88" s="98"/>
      <c r="F88" s="98"/>
      <c r="G88" s="99"/>
    </row>
    <row r="89" spans="1:7" ht="15.75" thickBot="1" x14ac:dyDescent="0.3">
      <c r="A89" s="1">
        <v>70</v>
      </c>
      <c r="B89" s="164"/>
      <c r="C89" s="153"/>
      <c r="D89" s="153"/>
      <c r="E89" s="153"/>
      <c r="F89" s="153"/>
      <c r="G89" s="154"/>
    </row>
  </sheetData>
  <mergeCells count="16">
    <mergeCell ref="B14:C14"/>
    <mergeCell ref="A3:M3"/>
    <mergeCell ref="A5:M5"/>
    <mergeCell ref="A7:A8"/>
    <mergeCell ref="B7:C8"/>
    <mergeCell ref="D7:D8"/>
    <mergeCell ref="E7:E8"/>
    <mergeCell ref="F7:F8"/>
    <mergeCell ref="G7:J7"/>
    <mergeCell ref="K7:K8"/>
    <mergeCell ref="L7:M7"/>
    <mergeCell ref="B9:C9"/>
    <mergeCell ref="B10:C10"/>
    <mergeCell ref="B11:C11"/>
    <mergeCell ref="B12:C12"/>
    <mergeCell ref="B13:C13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90"/>
  <sheetViews>
    <sheetView zoomScale="75" zoomScaleNormal="75" workbookViewId="0">
      <selection activeCell="J15" sqref="J15"/>
    </sheetView>
  </sheetViews>
  <sheetFormatPr defaultRowHeight="15" x14ac:dyDescent="0.25"/>
  <cols>
    <col min="1" max="1" width="8.7109375" style="1" customWidth="1"/>
    <col min="2" max="2" width="13.5703125" style="1" customWidth="1"/>
    <col min="3" max="3" width="12.5703125" style="1" customWidth="1"/>
    <col min="4" max="4" width="9.42578125" style="1" customWidth="1"/>
    <col min="5" max="7" width="9.42578125" style="2" customWidth="1"/>
    <col min="8" max="8" width="11.28515625" style="2" customWidth="1"/>
    <col min="9" max="9" width="12.85546875" style="2" customWidth="1"/>
    <col min="10" max="10" width="13.5703125" style="2" customWidth="1"/>
    <col min="11" max="11" width="13" style="2" customWidth="1"/>
    <col min="12" max="12" width="12" style="2" customWidth="1"/>
    <col min="13" max="13" width="15.85546875" style="2" customWidth="1"/>
    <col min="14" max="14" width="11.42578125" style="1" customWidth="1"/>
    <col min="15" max="15" width="22.28515625" style="1" customWidth="1"/>
    <col min="16" max="16384" width="9.140625" style="1"/>
  </cols>
  <sheetData>
    <row r="3" spans="1:17" ht="18.75" x14ac:dyDescent="0.3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7" ht="7.5" customHeight="1" x14ac:dyDescent="0.25"/>
    <row r="5" spans="1:17" ht="12" customHeight="1" x14ac:dyDescent="0.3">
      <c r="A5" s="186" t="s">
        <v>142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7" ht="7.5" customHeight="1" x14ac:dyDescent="0.25"/>
    <row r="7" spans="1:17" s="2" customFormat="1" ht="20.25" customHeight="1" x14ac:dyDescent="0.25">
      <c r="A7" s="240" t="s">
        <v>43</v>
      </c>
      <c r="B7" s="241" t="s">
        <v>13</v>
      </c>
      <c r="C7" s="242"/>
      <c r="D7" s="245" t="s">
        <v>18</v>
      </c>
      <c r="E7" s="247" t="s">
        <v>44</v>
      </c>
      <c r="F7" s="248" t="s">
        <v>45</v>
      </c>
      <c r="G7" s="250" t="s">
        <v>46</v>
      </c>
      <c r="H7" s="251"/>
      <c r="I7" s="251"/>
      <c r="J7" s="252"/>
      <c r="K7" s="253" t="s">
        <v>47</v>
      </c>
      <c r="L7" s="240" t="s">
        <v>48</v>
      </c>
      <c r="M7" s="240"/>
      <c r="N7" s="62"/>
      <c r="O7" s="62"/>
    </row>
    <row r="8" spans="1:17" s="2" customFormat="1" ht="27.75" customHeight="1" thickBot="1" x14ac:dyDescent="0.3">
      <c r="A8" s="240"/>
      <c r="B8" s="243"/>
      <c r="C8" s="244"/>
      <c r="D8" s="246"/>
      <c r="E8" s="247"/>
      <c r="F8" s="249"/>
      <c r="G8" s="63" t="s">
        <v>49</v>
      </c>
      <c r="H8" s="63" t="s">
        <v>50</v>
      </c>
      <c r="I8" s="63" t="s">
        <v>51</v>
      </c>
      <c r="J8" s="64" t="s">
        <v>52</v>
      </c>
      <c r="K8" s="254"/>
      <c r="L8" s="148" t="s">
        <v>53</v>
      </c>
      <c r="M8" s="148" t="s">
        <v>54</v>
      </c>
      <c r="N8" s="65" t="s">
        <v>55</v>
      </c>
      <c r="O8" s="65" t="s">
        <v>56</v>
      </c>
    </row>
    <row r="9" spans="1:17" s="3" customFormat="1" ht="30" customHeight="1" thickBot="1" x14ac:dyDescent="0.3">
      <c r="A9" s="66">
        <v>1</v>
      </c>
      <c r="B9" s="237" t="s">
        <v>98</v>
      </c>
      <c r="C9" s="238"/>
      <c r="D9" s="67">
        <v>10</v>
      </c>
      <c r="E9" s="67">
        <v>28</v>
      </c>
      <c r="F9" s="68">
        <f>E9</f>
        <v>28</v>
      </c>
      <c r="G9" s="273">
        <f>MIN(B21:B85)</f>
        <v>40.11</v>
      </c>
      <c r="H9" s="156">
        <f>AVERAGE(B21:B85)</f>
        <v>40.611481481481484</v>
      </c>
      <c r="I9" s="69">
        <v>0</v>
      </c>
      <c r="J9" s="125">
        <f t="shared" ref="J9:J15" si="0">H9-G9</f>
        <v>0.50148148148148408</v>
      </c>
      <c r="K9" s="140">
        <v>1.3194444444444444E-2</v>
      </c>
      <c r="L9" s="140">
        <f>K9</f>
        <v>1.3194444444444444E-2</v>
      </c>
      <c r="M9" s="71">
        <f>L9</f>
        <v>1.3194444444444444E-2</v>
      </c>
      <c r="N9" s="72" t="s">
        <v>74</v>
      </c>
      <c r="O9" s="73"/>
      <c r="P9" s="152"/>
      <c r="Q9" s="75"/>
    </row>
    <row r="10" spans="1:17" s="3" customFormat="1" ht="30" customHeight="1" x14ac:dyDescent="0.25">
      <c r="A10" s="66">
        <v>2</v>
      </c>
      <c r="B10" s="237" t="s">
        <v>64</v>
      </c>
      <c r="C10" s="238"/>
      <c r="D10" s="67">
        <v>21</v>
      </c>
      <c r="E10" s="67">
        <v>59</v>
      </c>
      <c r="F10" s="68">
        <f>E10-F9</f>
        <v>31</v>
      </c>
      <c r="G10" s="158">
        <f>MIN(C21:C85)</f>
        <v>39.880000000000003</v>
      </c>
      <c r="H10" s="125">
        <f>AVERAGE(C21:C85)</f>
        <v>40.210999999999999</v>
      </c>
      <c r="I10" s="69">
        <v>2</v>
      </c>
      <c r="J10" s="125">
        <f t="shared" si="0"/>
        <v>0.33099999999999596</v>
      </c>
      <c r="K10" s="140">
        <v>2.8715277777777781E-2</v>
      </c>
      <c r="L10" s="140">
        <f t="shared" ref="L10:L15" si="1">K10-K9</f>
        <v>1.5520833333333336E-2</v>
      </c>
      <c r="M10" s="71">
        <f>L10</f>
        <v>1.5520833333333336E-2</v>
      </c>
      <c r="N10" s="72" t="s">
        <v>121</v>
      </c>
      <c r="O10" s="73"/>
      <c r="P10" s="134"/>
      <c r="Q10" s="75"/>
    </row>
    <row r="11" spans="1:17" s="3" customFormat="1" ht="30" customHeight="1" thickBot="1" x14ac:dyDescent="0.3">
      <c r="A11" s="66">
        <v>3</v>
      </c>
      <c r="B11" s="237" t="s">
        <v>98</v>
      </c>
      <c r="C11" s="238"/>
      <c r="D11" s="67">
        <v>1</v>
      </c>
      <c r="E11" s="67">
        <v>88</v>
      </c>
      <c r="F11" s="68">
        <f>E11-E10</f>
        <v>29</v>
      </c>
      <c r="G11" s="274">
        <f>MIN(D21:D85)</f>
        <v>39.96</v>
      </c>
      <c r="H11" s="125">
        <f>AVERAGE(D21:D85)</f>
        <v>40.52178571428572</v>
      </c>
      <c r="I11" s="69">
        <v>0</v>
      </c>
      <c r="J11" s="125">
        <f t="shared" si="0"/>
        <v>0.561785714285719</v>
      </c>
      <c r="K11" s="140">
        <v>4.3437499999999997E-2</v>
      </c>
      <c r="L11" s="140">
        <f t="shared" si="1"/>
        <v>1.4722222222222216E-2</v>
      </c>
      <c r="M11" s="71">
        <f>L11+M9</f>
        <v>2.7916666666666659E-2</v>
      </c>
      <c r="N11" s="72" t="s">
        <v>143</v>
      </c>
      <c r="O11" s="73">
        <v>5</v>
      </c>
      <c r="P11" s="170" t="s">
        <v>77</v>
      </c>
      <c r="Q11" s="75"/>
    </row>
    <row r="12" spans="1:17" s="3" customFormat="1" ht="30" customHeight="1" thickBot="1" x14ac:dyDescent="0.3">
      <c r="A12" s="66">
        <v>4</v>
      </c>
      <c r="B12" s="237" t="s">
        <v>64</v>
      </c>
      <c r="C12" s="238"/>
      <c r="D12" s="67">
        <v>4</v>
      </c>
      <c r="E12" s="67">
        <v>111</v>
      </c>
      <c r="F12" s="68">
        <f>E12-E11</f>
        <v>23</v>
      </c>
      <c r="G12" s="275">
        <f>MIN(E21:E85)</f>
        <v>39.86</v>
      </c>
      <c r="H12" s="155">
        <f>AVERAGE(E21:E85)</f>
        <v>40.29</v>
      </c>
      <c r="I12" s="69">
        <v>0</v>
      </c>
      <c r="J12" s="125">
        <f t="shared" si="0"/>
        <v>0.42999999999999972</v>
      </c>
      <c r="K12" s="140">
        <v>5.5300925925925927E-2</v>
      </c>
      <c r="L12" s="140">
        <f t="shared" si="1"/>
        <v>1.186342592592593E-2</v>
      </c>
      <c r="M12" s="71">
        <f>L12+M10</f>
        <v>2.7384259259259268E-2</v>
      </c>
      <c r="N12" s="72" t="s">
        <v>144</v>
      </c>
      <c r="O12" s="73"/>
      <c r="P12" s="74"/>
      <c r="Q12" s="75"/>
    </row>
    <row r="13" spans="1:17" s="3" customFormat="1" ht="30" customHeight="1" x14ac:dyDescent="0.25">
      <c r="A13" s="66">
        <v>5</v>
      </c>
      <c r="B13" s="237" t="s">
        <v>98</v>
      </c>
      <c r="C13" s="238"/>
      <c r="D13" s="76">
        <v>6</v>
      </c>
      <c r="E13" s="67">
        <v>175</v>
      </c>
      <c r="F13" s="68">
        <f>E13-E12</f>
        <v>64</v>
      </c>
      <c r="G13" s="158">
        <f>MIN(F21:F83)</f>
        <v>39.97</v>
      </c>
      <c r="H13" s="125">
        <f>AVERAGE(F21:F85)</f>
        <v>40.405714285714275</v>
      </c>
      <c r="I13" s="69">
        <v>9</v>
      </c>
      <c r="J13" s="125">
        <f t="shared" si="0"/>
        <v>0.43571428571427617</v>
      </c>
      <c r="K13" s="140">
        <v>8.6307870370370368E-2</v>
      </c>
      <c r="L13" s="140">
        <f t="shared" si="1"/>
        <v>3.1006944444444441E-2</v>
      </c>
      <c r="M13" s="70">
        <f>L13+M11</f>
        <v>5.89236111111111E-2</v>
      </c>
      <c r="N13" s="72" t="s">
        <v>145</v>
      </c>
      <c r="O13" s="73"/>
      <c r="P13" s="19"/>
    </row>
    <row r="14" spans="1:17" s="3" customFormat="1" ht="30" customHeight="1" x14ac:dyDescent="0.25">
      <c r="A14" s="150">
        <v>6</v>
      </c>
      <c r="B14" s="237" t="s">
        <v>64</v>
      </c>
      <c r="C14" s="238"/>
      <c r="D14" s="172">
        <v>1</v>
      </c>
      <c r="E14" s="78">
        <v>232</v>
      </c>
      <c r="F14" s="68">
        <f>E14-E13</f>
        <v>57</v>
      </c>
      <c r="G14" s="138">
        <f>MIN(G21:G90)</f>
        <v>39.99</v>
      </c>
      <c r="H14" s="125">
        <f>AVERAGE(F22:F86)</f>
        <v>40.389516129032252</v>
      </c>
      <c r="I14" s="69">
        <v>2</v>
      </c>
      <c r="J14" s="125">
        <f t="shared" si="0"/>
        <v>0.39951612903224998</v>
      </c>
      <c r="K14" s="140">
        <v>0.1140625</v>
      </c>
      <c r="L14" s="140">
        <f t="shared" si="1"/>
        <v>2.7754629629629629E-2</v>
      </c>
      <c r="M14" s="70">
        <f>L14+M12</f>
        <v>5.5138888888888897E-2</v>
      </c>
      <c r="N14" s="72" t="s">
        <v>146</v>
      </c>
      <c r="O14" s="73"/>
      <c r="P14" s="19"/>
    </row>
    <row r="15" spans="1:17" s="3" customFormat="1" ht="30" customHeight="1" x14ac:dyDescent="0.25">
      <c r="A15" s="150" t="s">
        <v>57</v>
      </c>
      <c r="B15" s="237" t="s">
        <v>64</v>
      </c>
      <c r="C15" s="238"/>
      <c r="D15" s="78">
        <v>4</v>
      </c>
      <c r="E15" s="78">
        <v>254</v>
      </c>
      <c r="F15" s="68">
        <f>E15-E14</f>
        <v>22</v>
      </c>
      <c r="G15" s="138">
        <f>MIN(H21:H85)</f>
        <v>40.19</v>
      </c>
      <c r="H15" s="125">
        <f>AVERAGE(F23:F87)</f>
        <v>40.38737704918033</v>
      </c>
      <c r="I15" s="69">
        <v>0</v>
      </c>
      <c r="J15" s="125">
        <f t="shared" si="0"/>
        <v>0.19737704918033216</v>
      </c>
      <c r="K15" s="140">
        <v>0.12524305555555557</v>
      </c>
      <c r="L15" s="140">
        <f t="shared" si="1"/>
        <v>1.1180555555555569E-2</v>
      </c>
      <c r="M15" s="70">
        <f>L15+M14</f>
        <v>6.6319444444444459E-2</v>
      </c>
      <c r="N15" s="72"/>
      <c r="O15" s="73"/>
    </row>
    <row r="16" spans="1:17" s="3" customFormat="1" ht="30" customHeight="1" x14ac:dyDescent="0.25">
      <c r="A16" s="80"/>
      <c r="B16" s="80"/>
      <c r="C16" s="81"/>
      <c r="D16" s="82"/>
      <c r="E16" s="82"/>
      <c r="F16" s="82"/>
      <c r="G16" s="113">
        <f>AVERAGE(G9,G11,G13)</f>
        <v>40.013333333333328</v>
      </c>
      <c r="H16" s="136">
        <f>AVERAGE(H9,H11,H13)</f>
        <v>40.512993827160493</v>
      </c>
      <c r="I16" s="136" t="s">
        <v>122</v>
      </c>
      <c r="J16" s="137">
        <f>AVERAGE(J9,J11,J13)</f>
        <v>0.49966049382715977</v>
      </c>
      <c r="K16" s="82"/>
      <c r="L16" s="82"/>
      <c r="M16" s="82"/>
      <c r="N16" s="83"/>
      <c r="O16" s="83"/>
    </row>
    <row r="17" spans="1:15" ht="27.75" customHeight="1" x14ac:dyDescent="0.25">
      <c r="A17" s="84"/>
      <c r="B17" s="84"/>
      <c r="C17" s="84"/>
      <c r="D17" s="84"/>
      <c r="E17" s="85"/>
      <c r="F17" s="86"/>
      <c r="G17" s="87">
        <f>AVERAGE(G10,G12,G15)</f>
        <v>39.976666666666667</v>
      </c>
      <c r="H17" s="88">
        <f>AVERAGE(H10,H12,H15)</f>
        <v>40.296125683060112</v>
      </c>
      <c r="I17" s="88" t="s">
        <v>83</v>
      </c>
      <c r="J17" s="89">
        <f>AVERAGE(J10,J12,J15)</f>
        <v>0.3194590163934426</v>
      </c>
      <c r="K17" s="86"/>
      <c r="L17" s="86" t="s">
        <v>27</v>
      </c>
      <c r="M17" s="86"/>
      <c r="N17" s="83"/>
      <c r="O17" s="83"/>
    </row>
    <row r="18" spans="1:15" ht="30" customHeight="1" thickBot="1" x14ac:dyDescent="0.3">
      <c r="A18" s="90"/>
      <c r="B18" s="90"/>
      <c r="C18" s="90"/>
      <c r="D18" s="90"/>
      <c r="E18" s="86"/>
      <c r="F18" s="86"/>
      <c r="G18" s="91">
        <f>AVERAGE(G9:G15)</f>
        <v>39.994285714285716</v>
      </c>
      <c r="H18" s="92">
        <f>AVERAGE(D21:G88)</f>
        <v>40.395739644970398</v>
      </c>
      <c r="I18" s="93"/>
      <c r="J18" s="94">
        <f>AVERAGE(J9:J15)</f>
        <v>0.40812495138486532</v>
      </c>
      <c r="K18" s="86"/>
      <c r="L18" s="86"/>
      <c r="M18" s="86"/>
      <c r="N18" s="90"/>
      <c r="O18" s="90"/>
    </row>
    <row r="20" spans="1:15" ht="15.75" thickBot="1" x14ac:dyDescent="0.3">
      <c r="B20" s="95" t="str">
        <f>B9</f>
        <v>Шендрик Влад</v>
      </c>
      <c r="C20" s="95" t="str">
        <f>B10</f>
        <v>Манило Денис</v>
      </c>
      <c r="D20" s="95" t="str">
        <f>B11</f>
        <v>Шендрик Влад</v>
      </c>
      <c r="E20" s="95" t="str">
        <f>B12</f>
        <v>Манило Денис</v>
      </c>
      <c r="F20" s="95" t="str">
        <f>B13</f>
        <v>Шендрик Влад</v>
      </c>
      <c r="G20" s="95" t="str">
        <f>B15</f>
        <v>Манило Денис</v>
      </c>
      <c r="H20" s="2" t="str">
        <f>B15</f>
        <v>Манило Денис</v>
      </c>
    </row>
    <row r="21" spans="1:15" x14ac:dyDescent="0.25">
      <c r="A21" s="1">
        <v>1</v>
      </c>
      <c r="B21" s="162">
        <v>41.71</v>
      </c>
      <c r="C21" s="96">
        <v>41.79</v>
      </c>
      <c r="D21" s="96">
        <v>41.21</v>
      </c>
      <c r="E21" s="96">
        <v>41.69</v>
      </c>
      <c r="F21" s="96">
        <v>41.41</v>
      </c>
      <c r="G21" s="96">
        <v>41.49</v>
      </c>
      <c r="H21" s="173">
        <v>41.75</v>
      </c>
      <c r="N21" s="2"/>
      <c r="O21" s="2"/>
    </row>
    <row r="22" spans="1:15" x14ac:dyDescent="0.25">
      <c r="A22" s="1">
        <v>2</v>
      </c>
      <c r="B22" s="163">
        <v>40.54</v>
      </c>
      <c r="C22" s="98">
        <v>40.49</v>
      </c>
      <c r="D22" s="98">
        <v>40.44</v>
      </c>
      <c r="E22" s="98">
        <v>40.81</v>
      </c>
      <c r="F22" s="98">
        <v>40.520000000000003</v>
      </c>
      <c r="G22" s="98">
        <v>40.549999999999997</v>
      </c>
      <c r="H22" s="174">
        <v>40.79</v>
      </c>
      <c r="N22" s="3"/>
      <c r="O22" s="3"/>
    </row>
    <row r="23" spans="1:15" x14ac:dyDescent="0.25">
      <c r="A23" s="1">
        <v>3</v>
      </c>
      <c r="B23" s="163">
        <v>40.25</v>
      </c>
      <c r="C23" s="98">
        <v>40.26</v>
      </c>
      <c r="D23" s="98">
        <v>40.49</v>
      </c>
      <c r="E23" s="98">
        <v>40.68</v>
      </c>
      <c r="F23" s="98">
        <v>40.17</v>
      </c>
      <c r="G23" s="98">
        <v>40.14</v>
      </c>
      <c r="H23" s="174">
        <v>40.56</v>
      </c>
      <c r="N23" s="3"/>
      <c r="O23" s="3"/>
    </row>
    <row r="24" spans="1:15" x14ac:dyDescent="0.25">
      <c r="A24" s="1">
        <v>4</v>
      </c>
      <c r="B24" s="163">
        <v>40.76</v>
      </c>
      <c r="C24" s="2">
        <v>40.22</v>
      </c>
      <c r="D24" s="98">
        <v>40.61</v>
      </c>
      <c r="E24" s="98">
        <v>40.4</v>
      </c>
      <c r="F24" s="98">
        <v>40.380000000000003</v>
      </c>
      <c r="G24" s="98">
        <v>40.1</v>
      </c>
      <c r="H24" s="174">
        <v>40.340000000000003</v>
      </c>
      <c r="N24" s="3"/>
      <c r="O24" s="3"/>
    </row>
    <row r="25" spans="1:15" x14ac:dyDescent="0.25">
      <c r="A25" s="1">
        <v>5</v>
      </c>
      <c r="B25" s="163">
        <v>40.630000000000003</v>
      </c>
      <c r="C25" s="98">
        <v>40.200000000000003</v>
      </c>
      <c r="D25" s="98">
        <v>40.6</v>
      </c>
      <c r="E25" s="98">
        <v>40.090000000000003</v>
      </c>
      <c r="F25" s="98">
        <v>40.42</v>
      </c>
      <c r="G25" s="98">
        <v>40.369999999999997</v>
      </c>
      <c r="H25" s="174">
        <v>40.68</v>
      </c>
    </row>
    <row r="26" spans="1:15" x14ac:dyDescent="0.25">
      <c r="A26" s="1">
        <v>6</v>
      </c>
      <c r="B26" s="163">
        <v>40.700000000000003</v>
      </c>
      <c r="C26" s="98">
        <v>40.07</v>
      </c>
      <c r="D26" s="98">
        <v>40.630000000000003</v>
      </c>
      <c r="E26" s="98">
        <v>40.07</v>
      </c>
      <c r="F26" s="98">
        <v>40.31</v>
      </c>
      <c r="G26" s="98">
        <v>40.380000000000003</v>
      </c>
      <c r="H26" s="174">
        <v>40.32</v>
      </c>
    </row>
    <row r="27" spans="1:15" x14ac:dyDescent="0.25">
      <c r="A27" s="1">
        <v>7</v>
      </c>
      <c r="B27" s="163">
        <v>40.43</v>
      </c>
      <c r="C27" s="98">
        <v>40.08</v>
      </c>
      <c r="D27" s="98">
        <v>40.97</v>
      </c>
      <c r="E27" s="98">
        <v>40.200000000000003</v>
      </c>
      <c r="F27" s="98">
        <v>40.4</v>
      </c>
      <c r="G27" s="98">
        <v>40.21</v>
      </c>
      <c r="H27" s="174">
        <v>40.590000000000003</v>
      </c>
    </row>
    <row r="28" spans="1:15" x14ac:dyDescent="0.25">
      <c r="A28" s="1">
        <v>8</v>
      </c>
      <c r="B28" s="163">
        <v>40.26</v>
      </c>
      <c r="C28" s="98">
        <v>40.28</v>
      </c>
      <c r="D28" s="98">
        <v>40.29</v>
      </c>
      <c r="E28" s="98">
        <v>40.11</v>
      </c>
      <c r="F28" s="98">
        <v>40.06</v>
      </c>
      <c r="G28" s="98">
        <v>40.340000000000003</v>
      </c>
      <c r="H28" s="174">
        <v>40.31</v>
      </c>
    </row>
    <row r="29" spans="1:15" x14ac:dyDescent="0.25">
      <c r="A29" s="1">
        <v>9</v>
      </c>
      <c r="B29" s="163">
        <v>40.44</v>
      </c>
      <c r="C29" s="98">
        <v>40.19</v>
      </c>
      <c r="D29" s="146">
        <v>41.13</v>
      </c>
      <c r="E29" s="98">
        <v>40.19</v>
      </c>
      <c r="F29" s="98">
        <v>40.33</v>
      </c>
      <c r="G29" s="98">
        <v>40.25</v>
      </c>
      <c r="H29" s="174">
        <v>40.28</v>
      </c>
    </row>
    <row r="30" spans="1:15" x14ac:dyDescent="0.25">
      <c r="A30" s="1">
        <v>10</v>
      </c>
      <c r="B30" s="163">
        <v>40.11</v>
      </c>
      <c r="C30" s="98">
        <v>40.25</v>
      </c>
      <c r="D30" s="98">
        <v>40.93</v>
      </c>
      <c r="E30" s="98">
        <v>40.98</v>
      </c>
      <c r="F30" s="98">
        <v>40.32</v>
      </c>
      <c r="G30" s="98">
        <v>40.200000000000003</v>
      </c>
      <c r="H30" s="174">
        <v>40.369999999999997</v>
      </c>
    </row>
    <row r="31" spans="1:15" x14ac:dyDescent="0.25">
      <c r="A31" s="1">
        <v>11</v>
      </c>
      <c r="B31" s="163">
        <v>41.27</v>
      </c>
      <c r="C31" s="98">
        <v>40.049999999999997</v>
      </c>
      <c r="D31" s="98">
        <v>41.33</v>
      </c>
      <c r="E31" s="98">
        <v>40.15</v>
      </c>
      <c r="F31" s="98">
        <v>40.26</v>
      </c>
      <c r="G31" s="98">
        <v>40.28</v>
      </c>
      <c r="H31" s="174">
        <v>40.46</v>
      </c>
    </row>
    <row r="32" spans="1:15" x14ac:dyDescent="0.25">
      <c r="A32" s="1">
        <v>12</v>
      </c>
      <c r="B32" s="163">
        <v>40.43</v>
      </c>
      <c r="C32" s="98">
        <v>40.049999999999997</v>
      </c>
      <c r="D32" s="98">
        <v>40.26</v>
      </c>
      <c r="E32" s="98">
        <v>40.21</v>
      </c>
      <c r="F32" s="98">
        <v>40.03</v>
      </c>
      <c r="G32" s="98">
        <v>40.520000000000003</v>
      </c>
      <c r="H32" s="174">
        <v>40.43</v>
      </c>
    </row>
    <row r="33" spans="1:17" x14ac:dyDescent="0.25">
      <c r="A33" s="1">
        <v>13</v>
      </c>
      <c r="B33" s="163">
        <v>41.31</v>
      </c>
      <c r="C33" s="98">
        <v>40.340000000000003</v>
      </c>
      <c r="D33" s="98">
        <v>40.49</v>
      </c>
      <c r="E33" s="98">
        <v>40.15</v>
      </c>
      <c r="F33" s="98">
        <v>40.049999999999997</v>
      </c>
      <c r="G33" s="98">
        <v>40.26</v>
      </c>
      <c r="H33" s="174">
        <v>40.22</v>
      </c>
    </row>
    <row r="34" spans="1:17" s="2" customFormat="1" x14ac:dyDescent="0.25">
      <c r="A34" s="1">
        <v>14</v>
      </c>
      <c r="B34" s="163">
        <v>40.369999999999997</v>
      </c>
      <c r="C34" s="98">
        <v>40.07</v>
      </c>
      <c r="D34" s="147">
        <v>40.93</v>
      </c>
      <c r="E34" s="98">
        <v>40.369999999999997</v>
      </c>
      <c r="F34" s="98">
        <v>40.35</v>
      </c>
      <c r="G34" s="98">
        <v>40.33</v>
      </c>
      <c r="H34" s="174">
        <v>40.630000000000003</v>
      </c>
      <c r="N34" s="1"/>
      <c r="O34" s="1"/>
      <c r="P34" s="1"/>
      <c r="Q34" s="1"/>
    </row>
    <row r="35" spans="1:17" s="2" customFormat="1" x14ac:dyDescent="0.25">
      <c r="A35" s="1">
        <v>15</v>
      </c>
      <c r="B35" s="163">
        <v>40.28</v>
      </c>
      <c r="C35" s="98">
        <v>40.270000000000003</v>
      </c>
      <c r="D35" s="98">
        <v>41.25</v>
      </c>
      <c r="E35" s="98">
        <v>40.08</v>
      </c>
      <c r="F35" s="98">
        <v>40.65</v>
      </c>
      <c r="G35" s="98">
        <v>40.270000000000003</v>
      </c>
      <c r="H35" s="174">
        <v>40.4</v>
      </c>
      <c r="N35" s="1"/>
      <c r="O35" s="1"/>
      <c r="P35" s="1"/>
      <c r="Q35" s="1"/>
    </row>
    <row r="36" spans="1:17" s="2" customFormat="1" x14ac:dyDescent="0.25">
      <c r="A36" s="1">
        <v>16</v>
      </c>
      <c r="B36" s="163">
        <v>40.47</v>
      </c>
      <c r="C36" s="98">
        <v>40.17</v>
      </c>
      <c r="D36" s="98">
        <v>40.340000000000003</v>
      </c>
      <c r="E36" s="98">
        <v>40.049999999999997</v>
      </c>
      <c r="F36" s="98">
        <v>40.19</v>
      </c>
      <c r="G36" s="98">
        <v>40.22</v>
      </c>
      <c r="H36" s="174">
        <v>40.31</v>
      </c>
      <c r="N36" s="1"/>
      <c r="O36" s="1"/>
      <c r="P36" s="1"/>
      <c r="Q36" s="1"/>
    </row>
    <row r="37" spans="1:17" s="2" customFormat="1" x14ac:dyDescent="0.25">
      <c r="A37" s="1">
        <v>17</v>
      </c>
      <c r="B37" s="163">
        <v>40.549999999999997</v>
      </c>
      <c r="C37" s="98">
        <v>40.049999999999997</v>
      </c>
      <c r="D37" s="98">
        <v>40.270000000000003</v>
      </c>
      <c r="E37" s="98">
        <v>40.01</v>
      </c>
      <c r="F37" s="98">
        <v>40.03</v>
      </c>
      <c r="G37" s="98">
        <v>40.19</v>
      </c>
      <c r="H37" s="174">
        <v>40.42</v>
      </c>
      <c r="N37" s="1"/>
      <c r="O37" s="1"/>
      <c r="P37" s="1"/>
      <c r="Q37" s="1"/>
    </row>
    <row r="38" spans="1:17" s="2" customFormat="1" x14ac:dyDescent="0.25">
      <c r="A38" s="1">
        <v>18</v>
      </c>
      <c r="B38" s="163">
        <v>40.69</v>
      </c>
      <c r="C38" s="98">
        <v>40.11</v>
      </c>
      <c r="D38" s="98">
        <v>40.17</v>
      </c>
      <c r="E38" s="98">
        <v>39.86</v>
      </c>
      <c r="F38" s="98">
        <v>40.26</v>
      </c>
      <c r="G38" s="98">
        <v>40.28</v>
      </c>
      <c r="H38" s="174">
        <v>40.409999999999997</v>
      </c>
      <c r="N38" s="1"/>
      <c r="O38" s="1"/>
      <c r="P38" s="1"/>
      <c r="Q38" s="1"/>
    </row>
    <row r="39" spans="1:17" s="2" customFormat="1" x14ac:dyDescent="0.25">
      <c r="A39" s="1">
        <v>19</v>
      </c>
      <c r="B39" s="163">
        <v>40.950000000000003</v>
      </c>
      <c r="C39" s="98">
        <v>40.299999999999997</v>
      </c>
      <c r="D39" s="98">
        <v>40.19</v>
      </c>
      <c r="E39" s="98">
        <v>39.979999999999997</v>
      </c>
      <c r="F39" s="98">
        <v>40.26</v>
      </c>
      <c r="G39" s="98">
        <v>40.200000000000003</v>
      </c>
      <c r="H39" s="174">
        <v>40.369999999999997</v>
      </c>
      <c r="N39" s="1"/>
      <c r="O39" s="1"/>
      <c r="P39" s="1"/>
      <c r="Q39" s="1"/>
    </row>
    <row r="40" spans="1:17" s="2" customFormat="1" x14ac:dyDescent="0.25">
      <c r="A40" s="1">
        <v>20</v>
      </c>
      <c r="B40" s="163">
        <v>40.47</v>
      </c>
      <c r="C40" s="98">
        <v>40.090000000000003</v>
      </c>
      <c r="D40" s="98">
        <v>40.200000000000003</v>
      </c>
      <c r="E40" s="98">
        <v>40.17</v>
      </c>
      <c r="F40" s="98">
        <v>40.18</v>
      </c>
      <c r="G40" s="98">
        <v>40.19</v>
      </c>
      <c r="H40" s="174">
        <v>40.549999999999997</v>
      </c>
      <c r="N40" s="1"/>
      <c r="O40" s="1"/>
      <c r="P40" s="1"/>
      <c r="Q40" s="1"/>
    </row>
    <row r="41" spans="1:17" s="2" customFormat="1" x14ac:dyDescent="0.25">
      <c r="A41" s="1">
        <v>21</v>
      </c>
      <c r="B41" s="163">
        <v>40.299999999999997</v>
      </c>
      <c r="C41" s="98">
        <v>40.049999999999997</v>
      </c>
      <c r="D41" s="98">
        <v>40.46</v>
      </c>
      <c r="E41" s="98">
        <v>40.01</v>
      </c>
      <c r="F41" s="98">
        <v>40.39</v>
      </c>
      <c r="G41" s="98">
        <v>40.44</v>
      </c>
      <c r="H41" s="174">
        <v>40.19</v>
      </c>
      <c r="N41" s="1"/>
      <c r="O41" s="1"/>
      <c r="P41" s="1"/>
      <c r="Q41" s="1"/>
    </row>
    <row r="42" spans="1:17" s="2" customFormat="1" x14ac:dyDescent="0.25">
      <c r="A42" s="1">
        <v>22</v>
      </c>
      <c r="B42" s="163">
        <v>40.53</v>
      </c>
      <c r="C42" s="98">
        <v>39.97</v>
      </c>
      <c r="D42" s="98">
        <v>39.96</v>
      </c>
      <c r="E42" s="98">
        <v>40.119999999999997</v>
      </c>
      <c r="F42" s="98">
        <v>40.36</v>
      </c>
      <c r="G42" s="98">
        <v>40.15</v>
      </c>
      <c r="H42" s="174">
        <v>40.35</v>
      </c>
      <c r="N42" s="1"/>
      <c r="O42" s="1"/>
      <c r="P42" s="1"/>
      <c r="Q42" s="1"/>
    </row>
    <row r="43" spans="1:17" s="2" customFormat="1" x14ac:dyDescent="0.25">
      <c r="A43" s="1">
        <v>23</v>
      </c>
      <c r="B43" s="163">
        <v>41.24</v>
      </c>
      <c r="C43" s="98">
        <v>40.14</v>
      </c>
      <c r="D43" s="98">
        <v>40.22</v>
      </c>
      <c r="E43" s="98"/>
      <c r="F43" s="98">
        <v>40.270000000000003</v>
      </c>
      <c r="G43" s="98">
        <v>40.89</v>
      </c>
      <c r="H43" s="174"/>
      <c r="N43" s="1"/>
      <c r="O43" s="1"/>
      <c r="P43" s="1"/>
      <c r="Q43" s="1"/>
    </row>
    <row r="44" spans="1:17" s="2" customFormat="1" x14ac:dyDescent="0.25">
      <c r="A44" s="1">
        <v>24</v>
      </c>
      <c r="B44" s="163">
        <v>40.58</v>
      </c>
      <c r="C44" s="98">
        <v>40.31</v>
      </c>
      <c r="D44" s="98">
        <v>40.200000000000003</v>
      </c>
      <c r="E44" s="98"/>
      <c r="F44" s="269">
        <v>44.57</v>
      </c>
      <c r="G44" s="98">
        <v>40.159999999999997</v>
      </c>
      <c r="H44" s="174"/>
      <c r="N44" s="1"/>
      <c r="O44" s="1"/>
      <c r="P44" s="1"/>
      <c r="Q44" s="1"/>
    </row>
    <row r="45" spans="1:17" s="2" customFormat="1" x14ac:dyDescent="0.25">
      <c r="A45" s="1">
        <v>25</v>
      </c>
      <c r="B45" s="163">
        <v>40.39</v>
      </c>
      <c r="C45" s="98">
        <v>40.07</v>
      </c>
      <c r="D45" s="98">
        <v>40.25</v>
      </c>
      <c r="E45" s="98"/>
      <c r="F45" s="269">
        <v>40.549999999999997</v>
      </c>
      <c r="G45" s="98">
        <v>40.43</v>
      </c>
      <c r="H45" s="174"/>
      <c r="N45" s="1"/>
      <c r="O45" s="1"/>
      <c r="P45" s="1"/>
      <c r="Q45" s="1"/>
    </row>
    <row r="46" spans="1:17" s="2" customFormat="1" x14ac:dyDescent="0.25">
      <c r="A46" s="1">
        <v>26</v>
      </c>
      <c r="B46" s="163">
        <v>40.44</v>
      </c>
      <c r="C46" s="98">
        <v>40.25</v>
      </c>
      <c r="D46" s="98">
        <v>40.26</v>
      </c>
      <c r="E46" s="98"/>
      <c r="F46" s="269">
        <v>41.09</v>
      </c>
      <c r="G46" s="98">
        <v>40.200000000000003</v>
      </c>
      <c r="H46" s="174"/>
      <c r="N46" s="1"/>
      <c r="O46" s="1"/>
      <c r="P46" s="1"/>
      <c r="Q46" s="1"/>
    </row>
    <row r="47" spans="1:17" s="2" customFormat="1" x14ac:dyDescent="0.25">
      <c r="A47" s="1">
        <v>27</v>
      </c>
      <c r="B47" s="163">
        <v>40.409999999999997</v>
      </c>
      <c r="C47" s="98">
        <v>39.880000000000003</v>
      </c>
      <c r="D47" s="98">
        <v>40.25</v>
      </c>
      <c r="E47" s="98"/>
      <c r="F47" s="269">
        <v>40.340000000000003</v>
      </c>
      <c r="G47" s="98">
        <v>40.28</v>
      </c>
      <c r="H47" s="174"/>
      <c r="N47" s="1"/>
      <c r="O47" s="1"/>
      <c r="P47" s="1"/>
      <c r="Q47" s="1"/>
    </row>
    <row r="48" spans="1:17" s="2" customFormat="1" x14ac:dyDescent="0.25">
      <c r="A48" s="1">
        <v>28</v>
      </c>
      <c r="B48" s="163"/>
      <c r="C48" s="98">
        <v>39.89</v>
      </c>
      <c r="D48" s="98">
        <v>40.28</v>
      </c>
      <c r="E48" s="98"/>
      <c r="F48" s="269">
        <v>40.4</v>
      </c>
      <c r="G48" s="98">
        <v>39.99</v>
      </c>
      <c r="H48" s="174"/>
      <c r="N48" s="1"/>
      <c r="O48" s="1"/>
      <c r="P48" s="1"/>
      <c r="Q48" s="1"/>
    </row>
    <row r="49" spans="1:17" s="2" customFormat="1" x14ac:dyDescent="0.25">
      <c r="A49" s="1">
        <v>29</v>
      </c>
      <c r="B49" s="163"/>
      <c r="C49" s="98">
        <v>40.07</v>
      </c>
      <c r="D49" s="98"/>
      <c r="E49" s="98"/>
      <c r="F49" s="269">
        <v>42.54</v>
      </c>
      <c r="G49" s="98">
        <v>40.36</v>
      </c>
      <c r="H49" s="174"/>
      <c r="N49" s="1"/>
      <c r="O49" s="1"/>
      <c r="P49" s="1"/>
      <c r="Q49" s="1"/>
    </row>
    <row r="50" spans="1:17" s="2" customFormat="1" x14ac:dyDescent="0.25">
      <c r="A50" s="1">
        <v>30</v>
      </c>
      <c r="B50" s="163"/>
      <c r="C50" s="98">
        <v>40.369999999999997</v>
      </c>
      <c r="D50" s="98"/>
      <c r="E50" s="98"/>
      <c r="F50" s="269">
        <v>41.38</v>
      </c>
      <c r="G50" s="98">
        <v>40.18</v>
      </c>
      <c r="H50" s="174"/>
      <c r="N50" s="1"/>
      <c r="O50" s="1"/>
      <c r="P50" s="1"/>
      <c r="Q50" s="1"/>
    </row>
    <row r="51" spans="1:17" s="2" customFormat="1" x14ac:dyDescent="0.25">
      <c r="A51" s="1">
        <v>31</v>
      </c>
      <c r="B51" s="163"/>
      <c r="C51" s="98"/>
      <c r="D51" s="98"/>
      <c r="E51" s="98"/>
      <c r="F51" s="269">
        <v>40.08</v>
      </c>
      <c r="G51" s="98">
        <v>40.33</v>
      </c>
      <c r="H51" s="174"/>
      <c r="N51" s="1"/>
      <c r="O51" s="1"/>
      <c r="P51" s="1"/>
      <c r="Q51" s="1"/>
    </row>
    <row r="52" spans="1:17" s="2" customFormat="1" x14ac:dyDescent="0.25">
      <c r="A52" s="1">
        <v>32</v>
      </c>
      <c r="B52" s="163"/>
      <c r="C52" s="98"/>
      <c r="D52" s="98"/>
      <c r="E52" s="98"/>
      <c r="F52" s="269">
        <v>40.090000000000003</v>
      </c>
      <c r="G52" s="98">
        <v>40.15</v>
      </c>
      <c r="H52" s="174"/>
      <c r="N52" s="1"/>
      <c r="O52" s="1"/>
      <c r="P52" s="1"/>
      <c r="Q52" s="1"/>
    </row>
    <row r="53" spans="1:17" s="2" customFormat="1" x14ac:dyDescent="0.25">
      <c r="A53" s="1">
        <v>33</v>
      </c>
      <c r="B53" s="163"/>
      <c r="C53" s="98"/>
      <c r="D53" s="98"/>
      <c r="E53" s="98"/>
      <c r="F53" s="269">
        <v>39.97</v>
      </c>
      <c r="G53" s="98">
        <v>40.380000000000003</v>
      </c>
      <c r="H53" s="174"/>
      <c r="N53" s="1"/>
      <c r="O53" s="1"/>
      <c r="P53" s="1"/>
      <c r="Q53" s="1"/>
    </row>
    <row r="54" spans="1:17" s="2" customFormat="1" x14ac:dyDescent="0.25">
      <c r="A54" s="1">
        <v>34</v>
      </c>
      <c r="B54" s="163"/>
      <c r="C54" s="98"/>
      <c r="D54" s="98"/>
      <c r="E54" s="98"/>
      <c r="F54" s="98">
        <v>40.479999999999997</v>
      </c>
      <c r="G54" s="98">
        <v>40.28</v>
      </c>
      <c r="H54" s="174"/>
      <c r="N54" s="1"/>
      <c r="O54" s="1"/>
      <c r="P54" s="1"/>
      <c r="Q54" s="1"/>
    </row>
    <row r="55" spans="1:17" s="2" customFormat="1" x14ac:dyDescent="0.25">
      <c r="A55" s="1">
        <v>35</v>
      </c>
      <c r="B55" s="163"/>
      <c r="C55" s="98"/>
      <c r="D55" s="98"/>
      <c r="E55" s="98"/>
      <c r="F55" s="98">
        <v>40.29</v>
      </c>
      <c r="G55" s="98">
        <v>40.33</v>
      </c>
      <c r="H55" s="174"/>
      <c r="N55" s="1"/>
      <c r="O55" s="1"/>
      <c r="P55" s="1"/>
      <c r="Q55" s="1"/>
    </row>
    <row r="56" spans="1:17" s="2" customFormat="1" x14ac:dyDescent="0.25">
      <c r="A56" s="1">
        <v>36</v>
      </c>
      <c r="B56" s="163"/>
      <c r="C56" s="98"/>
      <c r="D56" s="98"/>
      <c r="E56" s="98"/>
      <c r="F56" s="98">
        <v>40.21</v>
      </c>
      <c r="G56" s="98">
        <v>40.32</v>
      </c>
      <c r="H56" s="174"/>
      <c r="N56" s="1"/>
      <c r="O56" s="1"/>
      <c r="P56" s="1"/>
      <c r="Q56" s="1"/>
    </row>
    <row r="57" spans="1:17" s="2" customFormat="1" x14ac:dyDescent="0.25">
      <c r="A57" s="1">
        <v>37</v>
      </c>
      <c r="B57" s="163"/>
      <c r="C57" s="98"/>
      <c r="D57" s="98"/>
      <c r="E57" s="98"/>
      <c r="F57" s="98">
        <v>40.08</v>
      </c>
      <c r="G57" s="98">
        <v>40.4</v>
      </c>
      <c r="H57" s="174"/>
      <c r="N57" s="1"/>
      <c r="O57" s="1"/>
      <c r="P57" s="1"/>
      <c r="Q57" s="1"/>
    </row>
    <row r="58" spans="1:17" s="2" customFormat="1" x14ac:dyDescent="0.25">
      <c r="A58" s="1">
        <v>38</v>
      </c>
      <c r="B58" s="163"/>
      <c r="C58" s="98"/>
      <c r="D58" s="98"/>
      <c r="E58" s="98"/>
      <c r="F58" s="98">
        <v>40.26</v>
      </c>
      <c r="G58" s="98">
        <v>40.18</v>
      </c>
      <c r="H58" s="174"/>
      <c r="N58" s="1"/>
      <c r="O58" s="1"/>
      <c r="P58" s="1"/>
      <c r="Q58" s="1"/>
    </row>
    <row r="59" spans="1:17" s="2" customFormat="1" x14ac:dyDescent="0.25">
      <c r="A59" s="1">
        <v>39</v>
      </c>
      <c r="B59" s="163"/>
      <c r="C59" s="98"/>
      <c r="D59" s="98"/>
      <c r="E59" s="98"/>
      <c r="F59" s="98">
        <v>40.14</v>
      </c>
      <c r="G59" s="98">
        <v>40.03</v>
      </c>
      <c r="H59" s="174"/>
      <c r="N59" s="1"/>
      <c r="O59" s="1"/>
      <c r="P59" s="1"/>
      <c r="Q59" s="1"/>
    </row>
    <row r="60" spans="1:17" s="2" customFormat="1" x14ac:dyDescent="0.25">
      <c r="A60" s="1">
        <v>40</v>
      </c>
      <c r="B60" s="163"/>
      <c r="C60" s="98"/>
      <c r="D60" s="98"/>
      <c r="E60" s="98"/>
      <c r="F60" s="98">
        <v>40.049999999999997</v>
      </c>
      <c r="G60" s="98">
        <v>40.119999999999997</v>
      </c>
      <c r="H60" s="174"/>
      <c r="N60" s="1"/>
      <c r="O60" s="1"/>
      <c r="P60" s="1"/>
      <c r="Q60" s="1"/>
    </row>
    <row r="61" spans="1:17" s="2" customFormat="1" x14ac:dyDescent="0.25">
      <c r="A61" s="1">
        <v>41</v>
      </c>
      <c r="B61" s="163"/>
      <c r="C61" s="98"/>
      <c r="D61" s="98"/>
      <c r="E61" s="98"/>
      <c r="F61" s="98">
        <v>40.1</v>
      </c>
      <c r="G61" s="98">
        <v>40.200000000000003</v>
      </c>
      <c r="H61" s="174"/>
      <c r="N61" s="1"/>
      <c r="O61" s="1"/>
      <c r="P61" s="1"/>
      <c r="Q61" s="1"/>
    </row>
    <row r="62" spans="1:17" s="2" customFormat="1" x14ac:dyDescent="0.25">
      <c r="A62" s="1">
        <v>42</v>
      </c>
      <c r="B62" s="163"/>
      <c r="C62" s="98"/>
      <c r="D62" s="98"/>
      <c r="E62" s="98"/>
      <c r="F62" s="98">
        <v>40.11</v>
      </c>
      <c r="G62" s="98">
        <v>40.270000000000003</v>
      </c>
      <c r="H62" s="174"/>
      <c r="N62" s="1"/>
      <c r="O62" s="1"/>
      <c r="P62" s="1"/>
      <c r="Q62" s="1"/>
    </row>
    <row r="63" spans="1:17" s="2" customFormat="1" x14ac:dyDescent="0.25">
      <c r="A63" s="1">
        <v>43</v>
      </c>
      <c r="B63" s="163"/>
      <c r="C63" s="98"/>
      <c r="D63" s="98"/>
      <c r="E63" s="98"/>
      <c r="F63" s="98">
        <v>40.29</v>
      </c>
      <c r="G63" s="98">
        <v>40.15</v>
      </c>
      <c r="H63" s="174"/>
      <c r="N63" s="1"/>
      <c r="O63" s="1"/>
      <c r="P63" s="1"/>
      <c r="Q63" s="1"/>
    </row>
    <row r="64" spans="1:17" s="2" customFormat="1" x14ac:dyDescent="0.25">
      <c r="A64" s="1">
        <v>44</v>
      </c>
      <c r="B64" s="163"/>
      <c r="C64" s="98"/>
      <c r="D64" s="98"/>
      <c r="E64" s="98"/>
      <c r="F64" s="98">
        <v>40.28</v>
      </c>
      <c r="G64" s="98">
        <v>40.380000000000003</v>
      </c>
      <c r="H64" s="174"/>
      <c r="N64" s="1"/>
      <c r="O64" s="1"/>
      <c r="P64" s="1"/>
      <c r="Q64" s="1"/>
    </row>
    <row r="65" spans="1:17" s="2" customFormat="1" x14ac:dyDescent="0.25">
      <c r="A65" s="1">
        <v>45</v>
      </c>
      <c r="B65" s="163"/>
      <c r="C65" s="98"/>
      <c r="D65" s="98"/>
      <c r="E65" s="98"/>
      <c r="F65" s="98">
        <v>40.04</v>
      </c>
      <c r="G65" s="98">
        <v>40.21</v>
      </c>
      <c r="H65" s="174"/>
      <c r="N65" s="1"/>
      <c r="O65" s="1"/>
      <c r="P65" s="1"/>
      <c r="Q65" s="1"/>
    </row>
    <row r="66" spans="1:17" s="2" customFormat="1" x14ac:dyDescent="0.25">
      <c r="A66" s="1">
        <v>46</v>
      </c>
      <c r="B66" s="163"/>
      <c r="C66" s="98"/>
      <c r="D66" s="98"/>
      <c r="E66" s="98"/>
      <c r="F66" s="98">
        <v>40.24</v>
      </c>
      <c r="G66" s="98">
        <v>40.119999999999997</v>
      </c>
      <c r="H66" s="174"/>
      <c r="N66" s="1"/>
      <c r="O66" s="1"/>
      <c r="P66" s="1"/>
      <c r="Q66" s="1"/>
    </row>
    <row r="67" spans="1:17" s="2" customFormat="1" x14ac:dyDescent="0.25">
      <c r="A67" s="1">
        <v>47</v>
      </c>
      <c r="B67" s="163"/>
      <c r="C67" s="98"/>
      <c r="D67" s="98"/>
      <c r="E67" s="98"/>
      <c r="F67" s="98">
        <v>40.049999999999997</v>
      </c>
      <c r="G67" s="98">
        <v>40.01</v>
      </c>
      <c r="H67" s="174"/>
      <c r="N67" s="1"/>
      <c r="O67" s="1"/>
      <c r="P67" s="1"/>
      <c r="Q67" s="1"/>
    </row>
    <row r="68" spans="1:17" s="2" customFormat="1" x14ac:dyDescent="0.25">
      <c r="A68" s="1">
        <v>48</v>
      </c>
      <c r="B68" s="163"/>
      <c r="C68" s="98"/>
      <c r="D68" s="98"/>
      <c r="E68" s="98"/>
      <c r="F68" s="98">
        <v>40.15</v>
      </c>
      <c r="G68" s="98">
        <v>44.09</v>
      </c>
      <c r="H68" s="174"/>
      <c r="N68" s="1"/>
      <c r="O68" s="1"/>
      <c r="P68" s="1"/>
      <c r="Q68" s="1"/>
    </row>
    <row r="69" spans="1:17" s="2" customFormat="1" x14ac:dyDescent="0.25">
      <c r="A69" s="1">
        <v>49</v>
      </c>
      <c r="B69" s="163"/>
      <c r="C69" s="98"/>
      <c r="D69" s="98"/>
      <c r="E69" s="98"/>
      <c r="F69" s="98">
        <v>40.03</v>
      </c>
      <c r="G69" s="98">
        <v>40.22</v>
      </c>
      <c r="H69" s="174"/>
      <c r="N69" s="1"/>
      <c r="O69" s="1"/>
      <c r="P69" s="1"/>
      <c r="Q69" s="1"/>
    </row>
    <row r="70" spans="1:17" s="2" customFormat="1" x14ac:dyDescent="0.25">
      <c r="A70" s="1">
        <v>50</v>
      </c>
      <c r="B70" s="163"/>
      <c r="C70" s="98"/>
      <c r="D70" s="98"/>
      <c r="E70" s="98"/>
      <c r="F70" s="98">
        <v>40.159999999999997</v>
      </c>
      <c r="G70" s="98">
        <v>40.409999999999997</v>
      </c>
      <c r="H70" s="174"/>
      <c r="N70" s="1"/>
      <c r="O70" s="1"/>
      <c r="P70" s="1"/>
      <c r="Q70" s="1"/>
    </row>
    <row r="71" spans="1:17" s="2" customFormat="1" x14ac:dyDescent="0.25">
      <c r="A71" s="1">
        <v>51</v>
      </c>
      <c r="B71" s="163"/>
      <c r="C71" s="98"/>
      <c r="D71" s="98"/>
      <c r="E71" s="98"/>
      <c r="F71" s="98">
        <v>40.04</v>
      </c>
      <c r="G71" s="98">
        <v>40.159999999999997</v>
      </c>
      <c r="H71" s="174"/>
      <c r="N71" s="1"/>
      <c r="O71" s="1"/>
      <c r="P71" s="1"/>
      <c r="Q71" s="1"/>
    </row>
    <row r="72" spans="1:17" s="2" customFormat="1" x14ac:dyDescent="0.25">
      <c r="A72" s="1">
        <v>52</v>
      </c>
      <c r="B72" s="163"/>
      <c r="C72" s="98"/>
      <c r="D72" s="98"/>
      <c r="E72" s="98"/>
      <c r="F72" s="98">
        <v>40.159999999999997</v>
      </c>
      <c r="G72" s="98">
        <v>40.33</v>
      </c>
      <c r="H72" s="174"/>
      <c r="N72" s="1"/>
      <c r="O72" s="1"/>
      <c r="P72" s="1"/>
      <c r="Q72" s="1"/>
    </row>
    <row r="73" spans="1:17" s="2" customFormat="1" x14ac:dyDescent="0.25">
      <c r="A73" s="1">
        <v>53</v>
      </c>
      <c r="B73" s="163"/>
      <c r="C73" s="98"/>
      <c r="D73" s="98"/>
      <c r="E73" s="98"/>
      <c r="F73" s="98">
        <v>40.47</v>
      </c>
      <c r="G73" s="98">
        <v>40.200000000000003</v>
      </c>
      <c r="H73" s="174"/>
      <c r="N73" s="1"/>
      <c r="O73" s="1"/>
      <c r="P73" s="1"/>
      <c r="Q73" s="1"/>
    </row>
    <row r="74" spans="1:17" s="2" customFormat="1" x14ac:dyDescent="0.25">
      <c r="A74" s="1">
        <v>54</v>
      </c>
      <c r="B74" s="163"/>
      <c r="C74" s="98"/>
      <c r="D74" s="98"/>
      <c r="E74" s="98"/>
      <c r="F74" s="98">
        <v>40.380000000000003</v>
      </c>
      <c r="G74" s="98">
        <v>40.200000000000003</v>
      </c>
      <c r="H74" s="174"/>
      <c r="N74" s="1"/>
      <c r="O74" s="1"/>
      <c r="P74" s="1"/>
      <c r="Q74" s="1"/>
    </row>
    <row r="75" spans="1:17" s="2" customFormat="1" x14ac:dyDescent="0.25">
      <c r="A75" s="1">
        <v>55</v>
      </c>
      <c r="B75" s="163"/>
      <c r="C75" s="98"/>
      <c r="D75" s="98"/>
      <c r="E75" s="98"/>
      <c r="F75" s="98">
        <v>40.36</v>
      </c>
      <c r="G75" s="98">
        <v>40.65</v>
      </c>
      <c r="H75" s="174"/>
      <c r="N75" s="1"/>
      <c r="O75" s="1"/>
      <c r="P75" s="1"/>
      <c r="Q75" s="1"/>
    </row>
    <row r="76" spans="1:17" s="2" customFormat="1" x14ac:dyDescent="0.25">
      <c r="A76" s="1">
        <v>56</v>
      </c>
      <c r="B76" s="163"/>
      <c r="C76" s="98"/>
      <c r="D76" s="98"/>
      <c r="E76" s="98"/>
      <c r="F76" s="98">
        <v>40.31</v>
      </c>
      <c r="G76" s="98">
        <v>40.36</v>
      </c>
      <c r="H76" s="174"/>
      <c r="N76" s="1"/>
      <c r="O76" s="1"/>
      <c r="P76" s="1"/>
      <c r="Q76" s="1"/>
    </row>
    <row r="77" spans="1:17" s="2" customFormat="1" x14ac:dyDescent="0.25">
      <c r="A77" s="1">
        <v>57</v>
      </c>
      <c r="B77" s="163"/>
      <c r="C77" s="98"/>
      <c r="D77" s="98"/>
      <c r="E77" s="98"/>
      <c r="F77" s="98">
        <v>40.18</v>
      </c>
      <c r="G77" s="98"/>
      <c r="H77" s="174"/>
      <c r="N77" s="1"/>
      <c r="O77" s="1"/>
      <c r="P77" s="1"/>
      <c r="Q77" s="1"/>
    </row>
    <row r="78" spans="1:17" s="2" customFormat="1" x14ac:dyDescent="0.25">
      <c r="A78" s="1">
        <v>58</v>
      </c>
      <c r="B78" s="163"/>
      <c r="C78" s="98"/>
      <c r="D78" s="98"/>
      <c r="E78" s="98"/>
      <c r="F78" s="98">
        <v>40.51</v>
      </c>
      <c r="G78" s="98"/>
      <c r="H78" s="174"/>
      <c r="N78" s="1"/>
      <c r="O78" s="1"/>
      <c r="P78" s="1"/>
      <c r="Q78" s="1"/>
    </row>
    <row r="79" spans="1:17" s="2" customFormat="1" x14ac:dyDescent="0.25">
      <c r="A79" s="1">
        <v>59</v>
      </c>
      <c r="B79" s="163"/>
      <c r="C79" s="98"/>
      <c r="D79" s="98"/>
      <c r="E79" s="98"/>
      <c r="F79" s="98">
        <v>40.24</v>
      </c>
      <c r="G79" s="98"/>
      <c r="H79" s="174"/>
      <c r="N79" s="1"/>
      <c r="O79" s="1"/>
      <c r="P79" s="1"/>
      <c r="Q79" s="1"/>
    </row>
    <row r="80" spans="1:17" s="2" customFormat="1" x14ac:dyDescent="0.25">
      <c r="A80" s="1">
        <v>60</v>
      </c>
      <c r="B80" s="163"/>
      <c r="C80" s="98"/>
      <c r="D80" s="98"/>
      <c r="E80" s="98"/>
      <c r="F80" s="98">
        <v>40.69</v>
      </c>
      <c r="G80" s="98"/>
      <c r="H80" s="174"/>
      <c r="N80" s="1"/>
      <c r="O80" s="1"/>
      <c r="P80" s="1"/>
      <c r="Q80" s="1"/>
    </row>
    <row r="81" spans="1:17" s="2" customFormat="1" x14ac:dyDescent="0.25">
      <c r="A81" s="1">
        <v>61</v>
      </c>
      <c r="B81" s="163"/>
      <c r="C81" s="98"/>
      <c r="D81" s="98"/>
      <c r="E81" s="98"/>
      <c r="F81" s="98">
        <v>40.4</v>
      </c>
      <c r="G81" s="98"/>
      <c r="H81" s="174"/>
      <c r="N81" s="1"/>
      <c r="O81" s="1"/>
      <c r="P81" s="1"/>
      <c r="Q81" s="1"/>
    </row>
    <row r="82" spans="1:17" s="2" customFormat="1" x14ac:dyDescent="0.25">
      <c r="A82" s="1">
        <v>62</v>
      </c>
      <c r="B82" s="163"/>
      <c r="C82" s="98"/>
      <c r="D82" s="98"/>
      <c r="E82" s="98"/>
      <c r="F82" s="98">
        <v>40.24</v>
      </c>
      <c r="G82" s="98"/>
      <c r="H82" s="174"/>
      <c r="N82" s="1"/>
      <c r="O82" s="1"/>
      <c r="P82" s="1"/>
      <c r="Q82" s="1"/>
    </row>
    <row r="83" spans="1:17" s="2" customFormat="1" x14ac:dyDescent="0.25">
      <c r="A83" s="1">
        <v>63</v>
      </c>
      <c r="B83" s="163"/>
      <c r="C83" s="98"/>
      <c r="D83" s="98"/>
      <c r="E83" s="98"/>
      <c r="F83" s="98">
        <v>40.01</v>
      </c>
      <c r="G83" s="98"/>
      <c r="H83" s="174"/>
      <c r="N83" s="1"/>
      <c r="O83" s="1"/>
      <c r="P83" s="1"/>
      <c r="Q83" s="1"/>
    </row>
    <row r="84" spans="1:17" s="2" customFormat="1" x14ac:dyDescent="0.25">
      <c r="A84" s="1">
        <v>64</v>
      </c>
      <c r="B84" s="163"/>
      <c r="C84" s="98"/>
      <c r="D84" s="98"/>
      <c r="E84" s="98"/>
      <c r="F84" s="98"/>
      <c r="G84" s="98"/>
      <c r="H84" s="174"/>
      <c r="N84" s="1"/>
      <c r="O84" s="1"/>
      <c r="P84" s="1"/>
      <c r="Q84" s="1"/>
    </row>
    <row r="85" spans="1:17" s="2" customFormat="1" x14ac:dyDescent="0.25">
      <c r="A85" s="1">
        <v>65</v>
      </c>
      <c r="B85" s="163"/>
      <c r="C85" s="98"/>
      <c r="D85" s="98"/>
      <c r="E85" s="98"/>
      <c r="F85" s="98"/>
      <c r="G85" s="98"/>
      <c r="H85" s="174"/>
      <c r="N85" s="1"/>
      <c r="O85" s="1"/>
      <c r="P85" s="1"/>
      <c r="Q85" s="1"/>
    </row>
    <row r="86" spans="1:17" s="2" customFormat="1" x14ac:dyDescent="0.25">
      <c r="A86" s="1">
        <v>66</v>
      </c>
      <c r="B86" s="163"/>
      <c r="C86" s="98"/>
      <c r="D86" s="98"/>
      <c r="E86" s="98"/>
      <c r="F86" s="98"/>
      <c r="G86" s="98"/>
      <c r="H86" s="174"/>
      <c r="N86" s="1"/>
      <c r="O86" s="1"/>
      <c r="P86" s="1"/>
      <c r="Q86" s="1"/>
    </row>
    <row r="87" spans="1:17" s="2" customFormat="1" x14ac:dyDescent="0.25">
      <c r="A87" s="1">
        <v>67</v>
      </c>
      <c r="B87" s="163"/>
      <c r="C87" s="98"/>
      <c r="D87" s="98"/>
      <c r="E87" s="98"/>
      <c r="F87" s="98"/>
      <c r="G87" s="98"/>
      <c r="H87" s="174"/>
      <c r="N87" s="1"/>
      <c r="O87" s="1"/>
      <c r="P87" s="1"/>
      <c r="Q87" s="1"/>
    </row>
    <row r="88" spans="1:17" s="2" customFormat="1" x14ac:dyDescent="0.25">
      <c r="A88" s="1">
        <v>68</v>
      </c>
      <c r="B88" s="163"/>
      <c r="C88" s="98"/>
      <c r="D88" s="98"/>
      <c r="E88" s="98"/>
      <c r="F88" s="98"/>
      <c r="G88" s="98"/>
      <c r="H88" s="174"/>
      <c r="N88" s="1"/>
      <c r="O88" s="1"/>
      <c r="P88" s="1"/>
      <c r="Q88" s="1"/>
    </row>
    <row r="89" spans="1:17" s="2" customFormat="1" x14ac:dyDescent="0.25">
      <c r="A89" s="1">
        <v>69</v>
      </c>
      <c r="B89" s="163"/>
      <c r="C89" s="98"/>
      <c r="D89" s="98"/>
      <c r="E89" s="98"/>
      <c r="F89" s="98"/>
      <c r="G89" s="98"/>
      <c r="H89" s="174"/>
      <c r="N89" s="1"/>
      <c r="O89" s="1"/>
      <c r="P89" s="1"/>
      <c r="Q89" s="1"/>
    </row>
    <row r="90" spans="1:17" s="2" customFormat="1" ht="15.75" thickBot="1" x14ac:dyDescent="0.3">
      <c r="A90" s="1">
        <v>70</v>
      </c>
      <c r="B90" s="164"/>
      <c r="C90" s="153"/>
      <c r="D90" s="153"/>
      <c r="E90" s="153"/>
      <c r="F90" s="153"/>
      <c r="G90" s="153"/>
      <c r="H90" s="175"/>
      <c r="N90" s="1"/>
      <c r="O90" s="1"/>
      <c r="P90" s="1"/>
      <c r="Q90" s="1"/>
    </row>
  </sheetData>
  <mergeCells count="17">
    <mergeCell ref="B15:C15"/>
    <mergeCell ref="B14:C14"/>
    <mergeCell ref="A3:M3"/>
    <mergeCell ref="A5:M5"/>
    <mergeCell ref="A7:A8"/>
    <mergeCell ref="B7:C8"/>
    <mergeCell ref="D7:D8"/>
    <mergeCell ref="E7:E8"/>
    <mergeCell ref="F7:F8"/>
    <mergeCell ref="G7:J7"/>
    <mergeCell ref="K7:K8"/>
    <mergeCell ref="L7:M7"/>
    <mergeCell ref="B9:C9"/>
    <mergeCell ref="B10:C10"/>
    <mergeCell ref="B11:C11"/>
    <mergeCell ref="B12:C12"/>
    <mergeCell ref="B13:C13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89"/>
  <sheetViews>
    <sheetView zoomScale="75" zoomScaleNormal="75" workbookViewId="0">
      <selection activeCell="I15" sqref="I15"/>
    </sheetView>
  </sheetViews>
  <sheetFormatPr defaultRowHeight="15" x14ac:dyDescent="0.25"/>
  <cols>
    <col min="1" max="1" width="8.7109375" style="1" customWidth="1"/>
    <col min="2" max="2" width="13.5703125" style="1" customWidth="1"/>
    <col min="3" max="3" width="12.5703125" style="1" customWidth="1"/>
    <col min="4" max="4" width="9.42578125" style="1" customWidth="1"/>
    <col min="5" max="7" width="9.42578125" style="2" customWidth="1"/>
    <col min="8" max="8" width="11.28515625" style="2" customWidth="1"/>
    <col min="9" max="9" width="12.85546875" style="2" customWidth="1"/>
    <col min="10" max="10" width="13.5703125" style="2" customWidth="1"/>
    <col min="11" max="11" width="13" style="2" customWidth="1"/>
    <col min="12" max="12" width="12" style="2" customWidth="1"/>
    <col min="13" max="13" width="15.85546875" style="2" customWidth="1"/>
    <col min="14" max="14" width="11.42578125" style="1" customWidth="1"/>
    <col min="15" max="15" width="22.28515625" style="1" customWidth="1"/>
    <col min="16" max="16384" width="9.140625" style="1"/>
  </cols>
  <sheetData>
    <row r="3" spans="1:17" ht="18.75" x14ac:dyDescent="0.3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7" ht="7.5" customHeight="1" x14ac:dyDescent="0.25"/>
    <row r="5" spans="1:17" ht="12" customHeight="1" x14ac:dyDescent="0.3">
      <c r="A5" s="186" t="s">
        <v>71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7" ht="7.5" customHeight="1" x14ac:dyDescent="0.25"/>
    <row r="7" spans="1:17" s="2" customFormat="1" ht="20.25" customHeight="1" x14ac:dyDescent="0.25">
      <c r="A7" s="240" t="s">
        <v>43</v>
      </c>
      <c r="B7" s="241" t="s">
        <v>13</v>
      </c>
      <c r="C7" s="242"/>
      <c r="D7" s="245" t="s">
        <v>18</v>
      </c>
      <c r="E7" s="247" t="s">
        <v>44</v>
      </c>
      <c r="F7" s="248" t="s">
        <v>45</v>
      </c>
      <c r="G7" s="250" t="s">
        <v>46</v>
      </c>
      <c r="H7" s="251"/>
      <c r="I7" s="251"/>
      <c r="J7" s="252"/>
      <c r="K7" s="253" t="s">
        <v>47</v>
      </c>
      <c r="L7" s="240" t="s">
        <v>48</v>
      </c>
      <c r="M7" s="240"/>
      <c r="N7" s="62"/>
      <c r="O7" s="62"/>
    </row>
    <row r="8" spans="1:17" s="2" customFormat="1" ht="27.75" customHeight="1" x14ac:dyDescent="0.25">
      <c r="A8" s="240"/>
      <c r="B8" s="243"/>
      <c r="C8" s="244"/>
      <c r="D8" s="246"/>
      <c r="E8" s="247"/>
      <c r="F8" s="249"/>
      <c r="G8" s="63" t="s">
        <v>49</v>
      </c>
      <c r="H8" s="63" t="s">
        <v>50</v>
      </c>
      <c r="I8" s="63" t="s">
        <v>51</v>
      </c>
      <c r="J8" s="64" t="s">
        <v>52</v>
      </c>
      <c r="K8" s="254"/>
      <c r="L8" s="148" t="s">
        <v>53</v>
      </c>
      <c r="M8" s="148" t="s">
        <v>54</v>
      </c>
      <c r="N8" s="65" t="s">
        <v>55</v>
      </c>
      <c r="O8" s="65" t="s">
        <v>56</v>
      </c>
    </row>
    <row r="9" spans="1:17" s="3" customFormat="1" ht="30" customHeight="1" thickBot="1" x14ac:dyDescent="0.3">
      <c r="A9" s="66">
        <v>1</v>
      </c>
      <c r="B9" s="237" t="s">
        <v>94</v>
      </c>
      <c r="C9" s="238"/>
      <c r="D9" s="67">
        <v>13</v>
      </c>
      <c r="E9" s="67">
        <v>22</v>
      </c>
      <c r="F9" s="68">
        <f>E9</f>
        <v>22</v>
      </c>
      <c r="G9" s="157">
        <f>MIN(B20:B84)</f>
        <v>40.76</v>
      </c>
      <c r="H9" s="125">
        <f>AVERAGE(B20:B84)</f>
        <v>41.099047619047631</v>
      </c>
      <c r="I9" s="69">
        <v>2</v>
      </c>
      <c r="J9" s="125">
        <f t="shared" ref="J9:J14" si="0">H9-G9</f>
        <v>0.33904761904763348</v>
      </c>
      <c r="K9" s="140">
        <v>1.0486111111111111E-2</v>
      </c>
      <c r="L9" s="140">
        <f>K9</f>
        <v>1.0486111111111111E-2</v>
      </c>
      <c r="M9" s="71">
        <f>L9</f>
        <v>1.0486111111111111E-2</v>
      </c>
      <c r="N9" s="72" t="s">
        <v>123</v>
      </c>
      <c r="O9" s="73"/>
      <c r="P9" s="152"/>
      <c r="Q9" s="75"/>
    </row>
    <row r="10" spans="1:17" s="3" customFormat="1" ht="30" customHeight="1" thickBot="1" x14ac:dyDescent="0.3">
      <c r="A10" s="66">
        <v>2</v>
      </c>
      <c r="B10" s="237" t="s">
        <v>73</v>
      </c>
      <c r="C10" s="238"/>
      <c r="D10" s="67">
        <v>9</v>
      </c>
      <c r="E10" s="67">
        <v>60</v>
      </c>
      <c r="F10" s="68">
        <f>E10-F9</f>
        <v>38</v>
      </c>
      <c r="G10" s="161">
        <f>MIN(C20:C84)</f>
        <v>40.119999999999997</v>
      </c>
      <c r="H10" s="156">
        <f>AVERAGE(C20:C84)</f>
        <v>40.688648648648652</v>
      </c>
      <c r="I10" s="69">
        <v>1</v>
      </c>
      <c r="J10" s="125">
        <f t="shared" si="0"/>
        <v>0.56864864864865439</v>
      </c>
      <c r="K10" s="140">
        <v>2.9479166666666667E-2</v>
      </c>
      <c r="L10" s="140">
        <f>K10-K9</f>
        <v>1.8993055555555555E-2</v>
      </c>
      <c r="M10" s="71">
        <f>L10</f>
        <v>1.8993055555555555E-2</v>
      </c>
      <c r="N10" s="72" t="s">
        <v>124</v>
      </c>
      <c r="O10" s="73"/>
      <c r="P10" s="134"/>
      <c r="Q10" s="75"/>
    </row>
    <row r="11" spans="1:17" s="3" customFormat="1" ht="30" customHeight="1" thickBot="1" x14ac:dyDescent="0.3">
      <c r="A11" s="66">
        <v>3</v>
      </c>
      <c r="B11" s="237" t="s">
        <v>94</v>
      </c>
      <c r="C11" s="238"/>
      <c r="D11" s="67">
        <v>5</v>
      </c>
      <c r="E11" s="67">
        <v>121</v>
      </c>
      <c r="F11" s="68">
        <f>E11-E10</f>
        <v>61</v>
      </c>
      <c r="G11" s="160">
        <f>MIN(D20:D84)</f>
        <v>40.35</v>
      </c>
      <c r="H11" s="156">
        <f>AVERAGE(D20:D84)</f>
        <v>40.884333333333338</v>
      </c>
      <c r="I11" s="69">
        <v>1</v>
      </c>
      <c r="J11" s="125">
        <f t="shared" si="0"/>
        <v>0.53433333333333621</v>
      </c>
      <c r="K11" s="140">
        <v>5.9432870370370372E-2</v>
      </c>
      <c r="L11" s="140">
        <f>K11-K10</f>
        <v>2.9953703703703705E-2</v>
      </c>
      <c r="M11" s="71">
        <f>L11+M9</f>
        <v>4.0439814814814817E-2</v>
      </c>
      <c r="N11" s="72" t="s">
        <v>147</v>
      </c>
      <c r="O11" s="73"/>
      <c r="P11" s="134"/>
      <c r="Q11" s="75"/>
    </row>
    <row r="12" spans="1:17" s="3" customFormat="1" ht="30" customHeight="1" x14ac:dyDescent="0.25">
      <c r="A12" s="66">
        <v>4</v>
      </c>
      <c r="B12" s="237" t="s">
        <v>73</v>
      </c>
      <c r="C12" s="238"/>
      <c r="D12" s="67">
        <v>4</v>
      </c>
      <c r="E12" s="67">
        <v>151</v>
      </c>
      <c r="F12" s="68">
        <f>E12-E11</f>
        <v>30</v>
      </c>
      <c r="G12" s="272">
        <f>MIN(E20:E84)</f>
        <v>40.44</v>
      </c>
      <c r="H12" s="126">
        <f>AVERAGE(E20:E84)</f>
        <v>41.115517241379308</v>
      </c>
      <c r="I12" s="69">
        <v>1</v>
      </c>
      <c r="J12" s="125">
        <f t="shared" si="0"/>
        <v>0.67551724137931046</v>
      </c>
      <c r="K12" s="140">
        <v>7.481481481481482E-2</v>
      </c>
      <c r="L12" s="140">
        <f>K12-K11</f>
        <v>1.5381944444444448E-2</v>
      </c>
      <c r="M12" s="71">
        <f>L12+M10</f>
        <v>3.4375000000000003E-2</v>
      </c>
      <c r="N12" s="72" t="s">
        <v>148</v>
      </c>
      <c r="O12" s="73"/>
      <c r="P12" s="74"/>
      <c r="Q12" s="75"/>
    </row>
    <row r="13" spans="1:17" s="3" customFormat="1" ht="30" customHeight="1" x14ac:dyDescent="0.25">
      <c r="A13" s="66">
        <v>5</v>
      </c>
      <c r="B13" s="237" t="s">
        <v>94</v>
      </c>
      <c r="C13" s="238"/>
      <c r="D13" s="76">
        <v>5</v>
      </c>
      <c r="E13" s="67">
        <v>204</v>
      </c>
      <c r="F13" s="68">
        <f>E13-E12</f>
        <v>53</v>
      </c>
      <c r="G13" s="138">
        <f>MIN(F20:F82)</f>
        <v>40.56</v>
      </c>
      <c r="H13" s="125">
        <f>AVERAGE(F20:F84)</f>
        <v>40.907307692307697</v>
      </c>
      <c r="I13" s="69">
        <v>5</v>
      </c>
      <c r="J13" s="125">
        <f t="shared" si="0"/>
        <v>0.34730769230769454</v>
      </c>
      <c r="K13" s="140">
        <v>0.10100694444444445</v>
      </c>
      <c r="L13" s="140">
        <f>K13-K12</f>
        <v>2.6192129629629635E-2</v>
      </c>
      <c r="M13" s="70">
        <f>L13+M11</f>
        <v>6.6631944444444452E-2</v>
      </c>
      <c r="N13" s="72" t="s">
        <v>149</v>
      </c>
      <c r="O13" s="73"/>
      <c r="P13" s="19"/>
    </row>
    <row r="14" spans="1:17" s="3" customFormat="1" ht="30" customHeight="1" x14ac:dyDescent="0.25">
      <c r="A14" s="150" t="s">
        <v>57</v>
      </c>
      <c r="B14" s="237" t="s">
        <v>73</v>
      </c>
      <c r="C14" s="238"/>
      <c r="D14" s="78">
        <v>7</v>
      </c>
      <c r="E14" s="78">
        <v>252</v>
      </c>
      <c r="F14" s="68">
        <f>E14-E13</f>
        <v>48</v>
      </c>
      <c r="G14" s="138">
        <f>MIN(G20:G88)</f>
        <v>40.799999999999997</v>
      </c>
      <c r="H14" s="125">
        <f>AVERAGE(G20:G84)</f>
        <v>42.412291666666654</v>
      </c>
      <c r="I14" s="69">
        <v>0</v>
      </c>
      <c r="J14" s="125">
        <f t="shared" si="0"/>
        <v>1.6122916666666569</v>
      </c>
      <c r="K14" s="140">
        <v>0.12524305555555557</v>
      </c>
      <c r="L14" s="140">
        <f>K14-K13</f>
        <v>2.4236111111111111E-2</v>
      </c>
      <c r="M14" s="79">
        <f>L14+M12</f>
        <v>5.8611111111111114E-2</v>
      </c>
      <c r="N14" s="72"/>
      <c r="O14" s="73"/>
    </row>
    <row r="15" spans="1:17" s="3" customFormat="1" ht="30" customHeight="1" x14ac:dyDescent="0.25">
      <c r="A15" s="80"/>
      <c r="B15" s="80"/>
      <c r="C15" s="81"/>
      <c r="D15" s="82"/>
      <c r="E15" s="82"/>
      <c r="F15" s="82"/>
      <c r="G15" s="113">
        <f>AVERAGE(G9,G11,G13)</f>
        <v>40.556666666666665</v>
      </c>
      <c r="H15" s="136">
        <f>AVERAGE(H9,H11,H13)</f>
        <v>40.963562881562886</v>
      </c>
      <c r="I15" s="136" t="s">
        <v>122</v>
      </c>
      <c r="J15" s="137">
        <f>AVERAGE(J9,J11,J13)</f>
        <v>0.40689621489622141</v>
      </c>
      <c r="K15" s="82"/>
      <c r="L15" s="82"/>
      <c r="M15" s="82"/>
      <c r="N15" s="83"/>
      <c r="O15" s="83"/>
    </row>
    <row r="16" spans="1:17" ht="27.75" customHeight="1" x14ac:dyDescent="0.25">
      <c r="A16" s="84"/>
      <c r="B16" s="84"/>
      <c r="C16" s="84"/>
      <c r="D16" s="84"/>
      <c r="E16" s="85"/>
      <c r="F16" s="86"/>
      <c r="G16" s="87">
        <f>AVERAGE(G10,G12,G14)</f>
        <v>40.453333333333333</v>
      </c>
      <c r="H16" s="88">
        <f>AVERAGE(H10,H12,H14)</f>
        <v>41.405485852231543</v>
      </c>
      <c r="I16" s="88" t="s">
        <v>84</v>
      </c>
      <c r="J16" s="89">
        <f>AVERAGE(J10,J12,J14)</f>
        <v>0.95215251889820729</v>
      </c>
      <c r="K16" s="86"/>
      <c r="L16" s="86" t="s">
        <v>27</v>
      </c>
      <c r="M16" s="86"/>
      <c r="N16" s="83"/>
      <c r="O16" s="83"/>
    </row>
    <row r="17" spans="1:15" ht="30" customHeight="1" thickBot="1" x14ac:dyDescent="0.3">
      <c r="A17" s="90"/>
      <c r="B17" s="90"/>
      <c r="C17" s="90"/>
      <c r="D17" s="90"/>
      <c r="E17" s="86"/>
      <c r="F17" s="86"/>
      <c r="G17" s="91">
        <f>AVERAGE(G9:G14)</f>
        <v>40.504999999999995</v>
      </c>
      <c r="H17" s="92">
        <f>AVERAGE(D20:G87)</f>
        <v>41.314179894179901</v>
      </c>
      <c r="I17" s="93"/>
      <c r="J17" s="94">
        <f>AVERAGE(J9:J14)</f>
        <v>0.67952436689721429</v>
      </c>
      <c r="K17" s="86"/>
      <c r="L17" s="86"/>
      <c r="M17" s="86"/>
      <c r="N17" s="90"/>
      <c r="O17" s="90"/>
    </row>
    <row r="19" spans="1:15" ht="15.75" thickBot="1" x14ac:dyDescent="0.3">
      <c r="B19" s="95" t="str">
        <f>B9</f>
        <v>Петренко Влад</v>
      </c>
      <c r="C19" s="95" t="str">
        <f>B10</f>
        <v>Мифтахутдинов Ильяс</v>
      </c>
      <c r="D19" s="95" t="str">
        <f>B11</f>
        <v>Петренко Влад</v>
      </c>
      <c r="E19" s="95" t="str">
        <f>B12</f>
        <v>Мифтахутдинов Ильяс</v>
      </c>
      <c r="F19" s="95" t="str">
        <f>B13</f>
        <v>Петренко Влад</v>
      </c>
      <c r="G19" s="95" t="str">
        <f>B14</f>
        <v>Мифтахутдинов Ильяс</v>
      </c>
    </row>
    <row r="20" spans="1:15" x14ac:dyDescent="0.25">
      <c r="A20" s="1">
        <v>1</v>
      </c>
      <c r="B20" s="162">
        <v>42.05</v>
      </c>
      <c r="C20" s="96">
        <v>41.41</v>
      </c>
      <c r="D20" s="96">
        <v>42.11</v>
      </c>
      <c r="E20" s="96">
        <v>41.33</v>
      </c>
      <c r="F20" s="96">
        <v>41.75</v>
      </c>
      <c r="G20" s="97">
        <v>41.87</v>
      </c>
      <c r="N20" s="2"/>
      <c r="O20" s="2"/>
    </row>
    <row r="21" spans="1:15" x14ac:dyDescent="0.25">
      <c r="A21" s="1">
        <v>2</v>
      </c>
      <c r="B21" s="163">
        <v>41.09</v>
      </c>
      <c r="C21" s="98">
        <v>40.700000000000003</v>
      </c>
      <c r="D21" s="98">
        <v>40.97</v>
      </c>
      <c r="E21" s="98">
        <v>40.64</v>
      </c>
      <c r="F21" s="98">
        <v>41.19</v>
      </c>
      <c r="G21" s="99">
        <v>41.73</v>
      </c>
      <c r="N21" s="3"/>
      <c r="O21" s="3"/>
    </row>
    <row r="22" spans="1:15" x14ac:dyDescent="0.25">
      <c r="A22" s="1">
        <v>3</v>
      </c>
      <c r="B22" s="163">
        <v>40.770000000000003</v>
      </c>
      <c r="C22" s="98">
        <v>40.83</v>
      </c>
      <c r="D22" s="98">
        <v>41.01</v>
      </c>
      <c r="E22" s="98">
        <v>41</v>
      </c>
      <c r="F22" s="98">
        <v>40.86</v>
      </c>
      <c r="G22" s="99">
        <v>41.22</v>
      </c>
      <c r="N22" s="3"/>
      <c r="O22" s="3"/>
    </row>
    <row r="23" spans="1:15" x14ac:dyDescent="0.25">
      <c r="A23" s="1">
        <v>4</v>
      </c>
      <c r="B23" s="163">
        <v>41.07</v>
      </c>
      <c r="C23" s="98">
        <v>40.840000000000003</v>
      </c>
      <c r="D23" s="98">
        <v>41.4</v>
      </c>
      <c r="E23" s="98">
        <v>40.99</v>
      </c>
      <c r="F23" s="98">
        <v>40.770000000000003</v>
      </c>
      <c r="G23" s="99">
        <v>42.49</v>
      </c>
      <c r="N23" s="3"/>
      <c r="O23" s="3"/>
    </row>
    <row r="24" spans="1:15" x14ac:dyDescent="0.25">
      <c r="A24" s="1">
        <v>5</v>
      </c>
      <c r="B24" s="163">
        <v>41.27</v>
      </c>
      <c r="C24" s="98">
        <v>40.58</v>
      </c>
      <c r="D24" s="98">
        <v>40.92</v>
      </c>
      <c r="E24" s="98">
        <v>41.6</v>
      </c>
      <c r="F24" s="98">
        <v>41.04</v>
      </c>
      <c r="G24" s="99">
        <v>41.84</v>
      </c>
    </row>
    <row r="25" spans="1:15" x14ac:dyDescent="0.25">
      <c r="A25" s="1">
        <v>6</v>
      </c>
      <c r="B25" s="163">
        <v>40.93</v>
      </c>
      <c r="C25" s="98">
        <v>40.630000000000003</v>
      </c>
      <c r="D25" s="98">
        <v>40.659999999999997</v>
      </c>
      <c r="E25" s="98">
        <v>41.39</v>
      </c>
      <c r="F25" s="98">
        <v>40.79</v>
      </c>
      <c r="G25" s="99">
        <v>41.06</v>
      </c>
    </row>
    <row r="26" spans="1:15" x14ac:dyDescent="0.25">
      <c r="A26" s="1">
        <v>7</v>
      </c>
      <c r="B26" s="163">
        <v>40.79</v>
      </c>
      <c r="C26" s="98">
        <v>40.32</v>
      </c>
      <c r="D26" s="98">
        <v>41.66</v>
      </c>
      <c r="E26" s="98">
        <v>40.590000000000003</v>
      </c>
      <c r="F26" s="98">
        <v>40.76</v>
      </c>
      <c r="G26" s="99">
        <v>41.31</v>
      </c>
    </row>
    <row r="27" spans="1:15" x14ac:dyDescent="0.25">
      <c r="A27" s="1">
        <v>8</v>
      </c>
      <c r="B27" s="163">
        <v>40.99</v>
      </c>
      <c r="C27" s="98">
        <v>40.58</v>
      </c>
      <c r="D27" s="98">
        <v>40.58</v>
      </c>
      <c r="E27" s="98">
        <v>41.46</v>
      </c>
      <c r="F27" s="98">
        <v>40.799999999999997</v>
      </c>
      <c r="G27" s="99">
        <v>41.54</v>
      </c>
    </row>
    <row r="28" spans="1:15" x14ac:dyDescent="0.25">
      <c r="A28" s="1">
        <v>9</v>
      </c>
      <c r="B28" s="163">
        <v>40.76</v>
      </c>
      <c r="C28" s="98">
        <v>40.78</v>
      </c>
      <c r="D28" s="146">
        <v>40.549999999999997</v>
      </c>
      <c r="E28" s="98">
        <v>40.950000000000003</v>
      </c>
      <c r="F28" s="271">
        <v>40.6</v>
      </c>
      <c r="G28" s="99">
        <v>41.7</v>
      </c>
    </row>
    <row r="29" spans="1:15" x14ac:dyDescent="0.25">
      <c r="A29" s="1">
        <v>10</v>
      </c>
      <c r="B29" s="163">
        <v>41.39</v>
      </c>
      <c r="C29" s="98">
        <v>41.99</v>
      </c>
      <c r="D29" s="98">
        <v>40.96</v>
      </c>
      <c r="E29" s="98">
        <v>40.44</v>
      </c>
      <c r="F29" s="2">
        <v>40.770000000000003</v>
      </c>
      <c r="G29" s="99">
        <v>41.58</v>
      </c>
    </row>
    <row r="30" spans="1:15" x14ac:dyDescent="0.25">
      <c r="A30" s="1">
        <v>11</v>
      </c>
      <c r="B30" s="163">
        <v>40.840000000000003</v>
      </c>
      <c r="C30" s="98">
        <v>41.53</v>
      </c>
      <c r="D30" s="98">
        <v>41.31</v>
      </c>
      <c r="E30" s="98">
        <v>40.950000000000003</v>
      </c>
      <c r="F30" s="98">
        <v>40.61</v>
      </c>
      <c r="G30" s="99">
        <v>41.56</v>
      </c>
    </row>
    <row r="31" spans="1:15" x14ac:dyDescent="0.25">
      <c r="A31" s="1">
        <v>12</v>
      </c>
      <c r="B31" s="163">
        <v>41.09</v>
      </c>
      <c r="C31" s="98">
        <v>40.65</v>
      </c>
      <c r="D31" s="98">
        <v>40.74</v>
      </c>
      <c r="E31" s="98">
        <v>41.14</v>
      </c>
      <c r="F31" s="98">
        <v>41.31</v>
      </c>
      <c r="G31" s="99">
        <v>41.84</v>
      </c>
    </row>
    <row r="32" spans="1:15" x14ac:dyDescent="0.25">
      <c r="A32" s="1">
        <v>13</v>
      </c>
      <c r="B32" s="163">
        <v>41.05</v>
      </c>
      <c r="C32" s="98">
        <v>40.42</v>
      </c>
      <c r="D32" s="98">
        <v>40.659999999999997</v>
      </c>
      <c r="E32" s="98">
        <v>41.14</v>
      </c>
      <c r="F32" s="98">
        <v>40.6</v>
      </c>
      <c r="G32" s="99">
        <v>41.13</v>
      </c>
    </row>
    <row r="33" spans="1:7" x14ac:dyDescent="0.25">
      <c r="A33" s="1">
        <v>14</v>
      </c>
      <c r="B33" s="163">
        <v>41.09</v>
      </c>
      <c r="C33" s="98">
        <v>40.6</v>
      </c>
      <c r="D33" s="147">
        <v>40.880000000000003</v>
      </c>
      <c r="E33" s="98">
        <v>40.69</v>
      </c>
      <c r="F33" s="98">
        <v>40.79</v>
      </c>
      <c r="G33" s="99">
        <v>42.49</v>
      </c>
    </row>
    <row r="34" spans="1:7" x14ac:dyDescent="0.25">
      <c r="A34" s="1">
        <v>15</v>
      </c>
      <c r="B34" s="163">
        <v>41.2</v>
      </c>
      <c r="C34" s="98">
        <v>40.409999999999997</v>
      </c>
      <c r="D34" s="98">
        <v>40.840000000000003</v>
      </c>
      <c r="E34" s="98">
        <v>42.41</v>
      </c>
      <c r="F34" s="98">
        <v>40.880000000000003</v>
      </c>
      <c r="G34" s="99">
        <v>41.35</v>
      </c>
    </row>
    <row r="35" spans="1:7" x14ac:dyDescent="0.25">
      <c r="A35" s="1">
        <v>16</v>
      </c>
      <c r="B35" s="163">
        <v>41.09</v>
      </c>
      <c r="C35" s="98">
        <v>40.340000000000003</v>
      </c>
      <c r="D35" s="98">
        <v>40.65</v>
      </c>
      <c r="E35" s="98">
        <v>41.66</v>
      </c>
      <c r="F35" s="98">
        <v>40.659999999999997</v>
      </c>
      <c r="G35" s="99">
        <v>45.74</v>
      </c>
    </row>
    <row r="36" spans="1:7" x14ac:dyDescent="0.25">
      <c r="A36" s="1">
        <v>17</v>
      </c>
      <c r="B36" s="163">
        <v>41.21</v>
      </c>
      <c r="C36" s="98">
        <v>40.33</v>
      </c>
      <c r="D36" s="98">
        <v>40.86</v>
      </c>
      <c r="E36" s="98">
        <v>40.98</v>
      </c>
      <c r="F36" s="98">
        <v>40.700000000000003</v>
      </c>
      <c r="G36" s="99">
        <v>41.49</v>
      </c>
    </row>
    <row r="37" spans="1:7" x14ac:dyDescent="0.25">
      <c r="A37" s="1">
        <v>18</v>
      </c>
      <c r="B37" s="163">
        <v>40.96</v>
      </c>
      <c r="C37" s="98">
        <v>40.47</v>
      </c>
      <c r="D37" s="98">
        <v>40.700000000000003</v>
      </c>
      <c r="E37" s="98">
        <v>40.67</v>
      </c>
      <c r="F37" s="98">
        <v>40.770000000000003</v>
      </c>
      <c r="G37" s="99">
        <v>40.799999999999997</v>
      </c>
    </row>
    <row r="38" spans="1:7" x14ac:dyDescent="0.25">
      <c r="A38" s="1">
        <v>19</v>
      </c>
      <c r="B38" s="163">
        <v>41.02</v>
      </c>
      <c r="C38" s="98">
        <v>40.57</v>
      </c>
      <c r="D38" s="98">
        <v>40.64</v>
      </c>
      <c r="E38" s="98">
        <v>41.65</v>
      </c>
      <c r="F38" s="98">
        <v>40.770000000000003</v>
      </c>
      <c r="G38" s="99">
        <v>42.59</v>
      </c>
    </row>
    <row r="39" spans="1:7" x14ac:dyDescent="0.25">
      <c r="A39" s="1">
        <v>20</v>
      </c>
      <c r="B39" s="163">
        <v>41.21</v>
      </c>
      <c r="C39" s="98">
        <v>41.75</v>
      </c>
      <c r="D39" s="98">
        <v>40.57</v>
      </c>
      <c r="E39" s="98">
        <v>40.46</v>
      </c>
      <c r="F39" s="98">
        <v>40.58</v>
      </c>
      <c r="G39" s="99">
        <v>55.95</v>
      </c>
    </row>
    <row r="40" spans="1:7" x14ac:dyDescent="0.25">
      <c r="A40" s="1">
        <v>21</v>
      </c>
      <c r="B40" s="163">
        <v>41.21</v>
      </c>
      <c r="C40" s="98">
        <v>40.19</v>
      </c>
      <c r="D40" s="98">
        <v>40.58</v>
      </c>
      <c r="E40" s="98">
        <v>41.14</v>
      </c>
      <c r="F40" s="98">
        <v>40.619999999999997</v>
      </c>
      <c r="G40" s="99">
        <v>41.18</v>
      </c>
    </row>
    <row r="41" spans="1:7" x14ac:dyDescent="0.25">
      <c r="A41" s="1">
        <v>22</v>
      </c>
      <c r="B41" s="163"/>
      <c r="C41" s="98">
        <v>40.53</v>
      </c>
      <c r="D41" s="98">
        <v>41.01</v>
      </c>
      <c r="E41" s="98">
        <v>41.23</v>
      </c>
      <c r="F41" s="98">
        <v>40.56</v>
      </c>
      <c r="G41" s="99">
        <v>41.61</v>
      </c>
    </row>
    <row r="42" spans="1:7" x14ac:dyDescent="0.25">
      <c r="A42" s="1">
        <v>23</v>
      </c>
      <c r="B42" s="163"/>
      <c r="C42" s="98">
        <v>41</v>
      </c>
      <c r="D42" s="98">
        <v>40.9</v>
      </c>
      <c r="E42" s="98">
        <v>41.08</v>
      </c>
      <c r="F42" s="98">
        <v>40.82</v>
      </c>
      <c r="G42" s="99">
        <v>41.64</v>
      </c>
    </row>
    <row r="43" spans="1:7" x14ac:dyDescent="0.25">
      <c r="A43" s="1">
        <v>24</v>
      </c>
      <c r="B43" s="163"/>
      <c r="C43" s="98">
        <v>40.75</v>
      </c>
      <c r="D43" s="98">
        <v>41.65</v>
      </c>
      <c r="E43" s="98">
        <v>41.36</v>
      </c>
      <c r="F43" s="98">
        <v>40.700000000000003</v>
      </c>
      <c r="G43" s="99">
        <v>41.49</v>
      </c>
    </row>
    <row r="44" spans="1:7" x14ac:dyDescent="0.25">
      <c r="A44" s="1">
        <v>25</v>
      </c>
      <c r="B44" s="163"/>
      <c r="C44" s="98">
        <v>40.630000000000003</v>
      </c>
      <c r="D44" s="98">
        <v>40.799999999999997</v>
      </c>
      <c r="E44" s="98">
        <v>40.619999999999997</v>
      </c>
      <c r="F44" s="98">
        <v>40.86</v>
      </c>
      <c r="G44" s="99">
        <v>41.86</v>
      </c>
    </row>
    <row r="45" spans="1:7" x14ac:dyDescent="0.25">
      <c r="A45" s="1">
        <v>26</v>
      </c>
      <c r="B45" s="163"/>
      <c r="C45" s="98">
        <v>40.299999999999997</v>
      </c>
      <c r="D45" s="98">
        <v>40.6</v>
      </c>
      <c r="E45" s="98">
        <v>40.68</v>
      </c>
      <c r="F45" s="98">
        <v>40.82</v>
      </c>
      <c r="G45" s="99">
        <v>42.37</v>
      </c>
    </row>
    <row r="46" spans="1:7" x14ac:dyDescent="0.25">
      <c r="A46" s="1">
        <v>27</v>
      </c>
      <c r="B46" s="163"/>
      <c r="C46" s="98">
        <v>40.28</v>
      </c>
      <c r="D46" s="98">
        <v>40.619999999999997</v>
      </c>
      <c r="E46" s="98">
        <v>40.92</v>
      </c>
      <c r="F46" s="98">
        <v>40.799999999999997</v>
      </c>
      <c r="G46" s="99">
        <v>41.49</v>
      </c>
    </row>
    <row r="47" spans="1:7" x14ac:dyDescent="0.25">
      <c r="A47" s="1">
        <v>28</v>
      </c>
      <c r="B47" s="163"/>
      <c r="C47" s="98">
        <v>40.619999999999997</v>
      </c>
      <c r="D47" s="98">
        <v>40.58</v>
      </c>
      <c r="E47" s="98">
        <v>41.37</v>
      </c>
      <c r="F47" s="98">
        <v>40.700000000000003</v>
      </c>
      <c r="G47" s="99">
        <v>41.77</v>
      </c>
    </row>
    <row r="48" spans="1:7" x14ac:dyDescent="0.25">
      <c r="A48" s="1">
        <v>29</v>
      </c>
      <c r="B48" s="163"/>
      <c r="C48" s="98">
        <v>40.119999999999997</v>
      </c>
      <c r="D48" s="98">
        <v>40.76</v>
      </c>
      <c r="E48" s="98">
        <v>41.81</v>
      </c>
      <c r="F48" s="98">
        <v>40.72</v>
      </c>
      <c r="G48" s="99">
        <v>42.41</v>
      </c>
    </row>
    <row r="49" spans="1:7" x14ac:dyDescent="0.25">
      <c r="A49" s="1">
        <v>30</v>
      </c>
      <c r="B49" s="163"/>
      <c r="C49" s="98">
        <v>40.71</v>
      </c>
      <c r="D49" s="98">
        <v>40.78</v>
      </c>
      <c r="E49" s="98"/>
      <c r="F49" s="98">
        <v>40.909999999999997</v>
      </c>
      <c r="G49" s="99">
        <v>41.85</v>
      </c>
    </row>
    <row r="50" spans="1:7" x14ac:dyDescent="0.25">
      <c r="A50" s="1">
        <v>31</v>
      </c>
      <c r="B50" s="163"/>
      <c r="C50" s="98">
        <v>40.65</v>
      </c>
      <c r="D50" s="98">
        <v>41.16</v>
      </c>
      <c r="E50" s="98"/>
      <c r="F50" s="98">
        <v>40.909999999999997</v>
      </c>
      <c r="G50" s="99">
        <v>41.48</v>
      </c>
    </row>
    <row r="51" spans="1:7" x14ac:dyDescent="0.25">
      <c r="A51" s="1">
        <v>32</v>
      </c>
      <c r="B51" s="163"/>
      <c r="C51" s="98">
        <v>40.549999999999997</v>
      </c>
      <c r="D51" s="98">
        <v>41.01</v>
      </c>
      <c r="E51" s="98"/>
      <c r="F51" s="98">
        <v>40.83</v>
      </c>
      <c r="G51" s="99">
        <v>41.77</v>
      </c>
    </row>
    <row r="52" spans="1:7" x14ac:dyDescent="0.25">
      <c r="A52" s="1">
        <v>33</v>
      </c>
      <c r="B52" s="163"/>
      <c r="C52" s="98">
        <v>40.49</v>
      </c>
      <c r="D52" s="98">
        <v>40.700000000000003</v>
      </c>
      <c r="E52" s="98"/>
      <c r="F52" s="98">
        <v>40.92</v>
      </c>
      <c r="G52" s="99">
        <v>41.34</v>
      </c>
    </row>
    <row r="53" spans="1:7" x14ac:dyDescent="0.25">
      <c r="A53" s="1">
        <v>34</v>
      </c>
      <c r="B53" s="163"/>
      <c r="C53" s="98">
        <v>40.64</v>
      </c>
      <c r="D53" s="98">
        <v>40.81</v>
      </c>
      <c r="E53" s="98"/>
      <c r="F53" s="98">
        <v>41.77</v>
      </c>
      <c r="G53" s="99">
        <v>45.56</v>
      </c>
    </row>
    <row r="54" spans="1:7" x14ac:dyDescent="0.25">
      <c r="A54" s="1">
        <v>35</v>
      </c>
      <c r="B54" s="163"/>
      <c r="C54" s="98">
        <v>40.47</v>
      </c>
      <c r="D54" s="98">
        <v>40.799999999999997</v>
      </c>
      <c r="E54" s="98"/>
      <c r="F54" s="98">
        <v>41.61</v>
      </c>
      <c r="G54" s="99">
        <v>42.36</v>
      </c>
    </row>
    <row r="55" spans="1:7" x14ac:dyDescent="0.25">
      <c r="A55" s="1">
        <v>36</v>
      </c>
      <c r="B55" s="163"/>
      <c r="C55" s="98">
        <v>40.49</v>
      </c>
      <c r="D55" s="98">
        <v>41.09</v>
      </c>
      <c r="E55" s="98"/>
      <c r="F55" s="98">
        <v>40.74</v>
      </c>
      <c r="G55" s="99">
        <v>41.8</v>
      </c>
    </row>
    <row r="56" spans="1:7" x14ac:dyDescent="0.25">
      <c r="A56" s="1">
        <v>37</v>
      </c>
      <c r="B56" s="163"/>
      <c r="C56" s="98">
        <v>41.33</v>
      </c>
      <c r="D56" s="98">
        <v>40.99</v>
      </c>
      <c r="E56" s="98"/>
      <c r="F56" s="98">
        <v>40.9</v>
      </c>
      <c r="G56" s="99">
        <v>43.35</v>
      </c>
    </row>
    <row r="57" spans="1:7" x14ac:dyDescent="0.25">
      <c r="A57" s="1">
        <v>38</v>
      </c>
      <c r="B57" s="163"/>
      <c r="C57" s="98"/>
      <c r="D57" s="98">
        <v>40.659999999999997</v>
      </c>
      <c r="E57" s="98"/>
      <c r="F57" s="98">
        <v>40.770000000000003</v>
      </c>
      <c r="G57" s="99">
        <v>42.36</v>
      </c>
    </row>
    <row r="58" spans="1:7" x14ac:dyDescent="0.25">
      <c r="A58" s="1">
        <v>39</v>
      </c>
      <c r="B58" s="163"/>
      <c r="C58" s="98"/>
      <c r="D58" s="98">
        <v>40.630000000000003</v>
      </c>
      <c r="E58" s="98"/>
      <c r="F58" s="98">
        <v>41.26</v>
      </c>
      <c r="G58" s="99">
        <v>42.19</v>
      </c>
    </row>
    <row r="59" spans="1:7" x14ac:dyDescent="0.25">
      <c r="A59" s="1">
        <v>40</v>
      </c>
      <c r="B59" s="163"/>
      <c r="C59" s="98"/>
      <c r="D59" s="98">
        <v>40.590000000000003</v>
      </c>
      <c r="E59" s="98"/>
      <c r="F59" s="98">
        <v>41.16</v>
      </c>
      <c r="G59" s="99">
        <v>43.73</v>
      </c>
    </row>
    <row r="60" spans="1:7" x14ac:dyDescent="0.25">
      <c r="A60" s="1">
        <v>41</v>
      </c>
      <c r="B60" s="163"/>
      <c r="C60" s="98"/>
      <c r="D60" s="98">
        <v>41.64</v>
      </c>
      <c r="E60" s="98"/>
      <c r="F60" s="98">
        <v>40.69</v>
      </c>
      <c r="G60" s="99">
        <v>42.27</v>
      </c>
    </row>
    <row r="61" spans="1:7" x14ac:dyDescent="0.25">
      <c r="A61" s="1">
        <v>42</v>
      </c>
      <c r="B61" s="163"/>
      <c r="C61" s="98"/>
      <c r="D61" s="98">
        <v>40.67</v>
      </c>
      <c r="E61" s="98"/>
      <c r="F61" s="98">
        <v>41.24</v>
      </c>
      <c r="G61" s="99">
        <v>42.92</v>
      </c>
    </row>
    <row r="62" spans="1:7" x14ac:dyDescent="0.25">
      <c r="A62" s="1">
        <v>43</v>
      </c>
      <c r="B62" s="163"/>
      <c r="C62" s="98"/>
      <c r="D62" s="98">
        <v>40.35</v>
      </c>
      <c r="E62" s="98"/>
      <c r="F62" s="98">
        <v>41.62</v>
      </c>
      <c r="G62" s="99">
        <v>42.35</v>
      </c>
    </row>
    <row r="63" spans="1:7" x14ac:dyDescent="0.25">
      <c r="A63" s="1">
        <v>44</v>
      </c>
      <c r="B63" s="163"/>
      <c r="C63" s="98"/>
      <c r="D63" s="98">
        <v>40.9</v>
      </c>
      <c r="E63" s="98"/>
      <c r="F63" s="98">
        <v>40.64</v>
      </c>
      <c r="G63" s="99">
        <v>42.28</v>
      </c>
    </row>
    <row r="64" spans="1:7" x14ac:dyDescent="0.25">
      <c r="A64" s="1">
        <v>45</v>
      </c>
      <c r="B64" s="163"/>
      <c r="C64" s="98"/>
      <c r="D64" s="98">
        <v>40.68</v>
      </c>
      <c r="E64" s="98"/>
      <c r="F64" s="98">
        <v>40.72</v>
      </c>
      <c r="G64" s="99">
        <v>42.87</v>
      </c>
    </row>
    <row r="65" spans="1:7" x14ac:dyDescent="0.25">
      <c r="A65" s="1">
        <v>46</v>
      </c>
      <c r="B65" s="163"/>
      <c r="C65" s="98"/>
      <c r="D65" s="98">
        <v>40.840000000000003</v>
      </c>
      <c r="E65" s="98"/>
      <c r="F65" s="98">
        <v>40.89</v>
      </c>
      <c r="G65" s="99">
        <v>42.01</v>
      </c>
    </row>
    <row r="66" spans="1:7" x14ac:dyDescent="0.25">
      <c r="A66" s="1">
        <v>47</v>
      </c>
      <c r="B66" s="163"/>
      <c r="C66" s="98"/>
      <c r="D66" s="98">
        <v>40.770000000000003</v>
      </c>
      <c r="E66" s="98"/>
      <c r="F66" s="98">
        <v>41.77</v>
      </c>
      <c r="G66" s="99">
        <v>42.19</v>
      </c>
    </row>
    <row r="67" spans="1:7" x14ac:dyDescent="0.25">
      <c r="A67" s="1">
        <v>48</v>
      </c>
      <c r="B67" s="163"/>
      <c r="C67" s="98"/>
      <c r="D67" s="98">
        <v>40.799999999999997</v>
      </c>
      <c r="E67" s="98"/>
      <c r="F67" s="98">
        <v>41.09</v>
      </c>
      <c r="G67" s="99">
        <v>44.01</v>
      </c>
    </row>
    <row r="68" spans="1:7" x14ac:dyDescent="0.25">
      <c r="A68" s="1">
        <v>49</v>
      </c>
      <c r="B68" s="163"/>
      <c r="C68" s="98"/>
      <c r="D68" s="98">
        <v>40.729999999999997</v>
      </c>
      <c r="E68" s="98"/>
      <c r="F68" s="98">
        <v>41.11</v>
      </c>
      <c r="G68" s="99"/>
    </row>
    <row r="69" spans="1:7" x14ac:dyDescent="0.25">
      <c r="A69" s="1">
        <v>50</v>
      </c>
      <c r="B69" s="163"/>
      <c r="C69" s="98"/>
      <c r="D69" s="98">
        <v>40.380000000000003</v>
      </c>
      <c r="E69" s="98"/>
      <c r="F69" s="98">
        <v>40.72</v>
      </c>
      <c r="G69" s="99"/>
    </row>
    <row r="70" spans="1:7" x14ac:dyDescent="0.25">
      <c r="A70" s="1">
        <v>51</v>
      </c>
      <c r="B70" s="163"/>
      <c r="C70" s="98"/>
      <c r="D70" s="98">
        <v>40.9</v>
      </c>
      <c r="E70" s="98"/>
      <c r="F70" s="271">
        <v>40.590000000000003</v>
      </c>
      <c r="G70" s="99"/>
    </row>
    <row r="71" spans="1:7" x14ac:dyDescent="0.25">
      <c r="A71" s="1">
        <v>52</v>
      </c>
      <c r="B71" s="163"/>
      <c r="C71" s="98"/>
      <c r="D71" s="98">
        <v>40.840000000000003</v>
      </c>
      <c r="E71" s="98"/>
      <c r="F71" s="98">
        <v>40.72</v>
      </c>
      <c r="G71" s="99"/>
    </row>
    <row r="72" spans="1:7" x14ac:dyDescent="0.25">
      <c r="A72" s="1">
        <v>53</v>
      </c>
      <c r="B72" s="163"/>
      <c r="C72" s="98"/>
      <c r="D72" s="98">
        <v>41.02</v>
      </c>
      <c r="E72" s="98"/>
      <c r="F72" s="98"/>
      <c r="G72" s="99"/>
    </row>
    <row r="73" spans="1:7" x14ac:dyDescent="0.25">
      <c r="A73" s="1">
        <v>54</v>
      </c>
      <c r="B73" s="163"/>
      <c r="C73" s="98"/>
      <c r="D73" s="98">
        <v>40.97</v>
      </c>
      <c r="E73" s="98"/>
      <c r="F73" s="98"/>
      <c r="G73" s="99"/>
    </row>
    <row r="74" spans="1:7" x14ac:dyDescent="0.25">
      <c r="A74" s="1">
        <v>55</v>
      </c>
      <c r="B74" s="163"/>
      <c r="C74" s="98"/>
      <c r="D74" s="98">
        <v>41.38</v>
      </c>
      <c r="E74" s="98"/>
      <c r="F74" s="98"/>
      <c r="G74" s="99"/>
    </row>
    <row r="75" spans="1:7" x14ac:dyDescent="0.25">
      <c r="A75" s="1">
        <v>56</v>
      </c>
      <c r="B75" s="163"/>
      <c r="C75" s="98"/>
      <c r="D75" s="98">
        <v>40.53</v>
      </c>
      <c r="E75" s="98"/>
      <c r="F75" s="98"/>
      <c r="G75" s="99"/>
    </row>
    <row r="76" spans="1:7" x14ac:dyDescent="0.25">
      <c r="A76" s="1">
        <v>57</v>
      </c>
      <c r="B76" s="163"/>
      <c r="C76" s="98"/>
      <c r="D76" s="98">
        <v>40.700000000000003</v>
      </c>
      <c r="E76" s="98"/>
      <c r="F76" s="98"/>
      <c r="G76" s="99"/>
    </row>
    <row r="77" spans="1:7" x14ac:dyDescent="0.25">
      <c r="A77" s="1">
        <v>58</v>
      </c>
      <c r="B77" s="163"/>
      <c r="C77" s="98"/>
      <c r="D77" s="98">
        <v>41.6</v>
      </c>
      <c r="E77" s="98"/>
      <c r="F77" s="98"/>
      <c r="G77" s="99"/>
    </row>
    <row r="78" spans="1:7" x14ac:dyDescent="0.25">
      <c r="A78" s="1">
        <v>59</v>
      </c>
      <c r="B78" s="163"/>
      <c r="C78" s="98"/>
      <c r="D78" s="98">
        <v>40.9</v>
      </c>
      <c r="E78" s="98"/>
      <c r="F78" s="98"/>
      <c r="G78" s="99"/>
    </row>
    <row r="79" spans="1:7" x14ac:dyDescent="0.25">
      <c r="A79" s="1">
        <v>60</v>
      </c>
      <c r="B79" s="163"/>
      <c r="C79" s="98"/>
      <c r="D79" s="98">
        <v>41.07</v>
      </c>
      <c r="E79" s="98"/>
      <c r="F79" s="98"/>
      <c r="G79" s="99"/>
    </row>
    <row r="80" spans="1:7" x14ac:dyDescent="0.25">
      <c r="A80" s="1">
        <v>61</v>
      </c>
      <c r="B80" s="163"/>
      <c r="C80" s="98"/>
      <c r="D80" s="98"/>
      <c r="E80" s="98"/>
      <c r="F80" s="98"/>
      <c r="G80" s="99"/>
    </row>
    <row r="81" spans="1:7" x14ac:dyDescent="0.25">
      <c r="A81" s="1">
        <v>62</v>
      </c>
      <c r="B81" s="163"/>
      <c r="C81" s="98"/>
      <c r="D81" s="98"/>
      <c r="E81" s="98"/>
      <c r="F81" s="98"/>
      <c r="G81" s="99"/>
    </row>
    <row r="82" spans="1:7" x14ac:dyDescent="0.25">
      <c r="A82" s="1">
        <v>63</v>
      </c>
      <c r="B82" s="163"/>
      <c r="C82" s="98"/>
      <c r="D82" s="98"/>
      <c r="E82" s="98"/>
      <c r="F82" s="98"/>
      <c r="G82" s="99"/>
    </row>
    <row r="83" spans="1:7" x14ac:dyDescent="0.25">
      <c r="A83" s="1">
        <v>64</v>
      </c>
      <c r="B83" s="163"/>
      <c r="C83" s="98"/>
      <c r="D83" s="98"/>
      <c r="E83" s="98"/>
      <c r="F83" s="98"/>
      <c r="G83" s="99"/>
    </row>
    <row r="84" spans="1:7" x14ac:dyDescent="0.25">
      <c r="A84" s="1">
        <v>65</v>
      </c>
      <c r="B84" s="163"/>
      <c r="C84" s="98"/>
      <c r="D84" s="98"/>
      <c r="E84" s="98"/>
      <c r="F84" s="98"/>
      <c r="G84" s="99"/>
    </row>
    <row r="85" spans="1:7" x14ac:dyDescent="0.25">
      <c r="A85" s="1">
        <v>66</v>
      </c>
      <c r="B85" s="163"/>
      <c r="C85" s="98"/>
      <c r="D85" s="98"/>
      <c r="E85" s="98"/>
      <c r="F85" s="98"/>
      <c r="G85" s="99"/>
    </row>
    <row r="86" spans="1:7" x14ac:dyDescent="0.25">
      <c r="A86" s="1">
        <v>67</v>
      </c>
      <c r="B86" s="163"/>
      <c r="C86" s="98"/>
      <c r="D86" s="98"/>
      <c r="E86" s="98"/>
      <c r="F86" s="98"/>
      <c r="G86" s="99"/>
    </row>
    <row r="87" spans="1:7" x14ac:dyDescent="0.25">
      <c r="A87" s="1">
        <v>68</v>
      </c>
      <c r="B87" s="163"/>
      <c r="C87" s="98"/>
      <c r="D87" s="98"/>
      <c r="E87" s="98"/>
      <c r="F87" s="98"/>
      <c r="G87" s="99"/>
    </row>
    <row r="88" spans="1:7" x14ac:dyDescent="0.25">
      <c r="A88" s="1">
        <v>69</v>
      </c>
      <c r="B88" s="163"/>
      <c r="C88" s="98"/>
      <c r="D88" s="98"/>
      <c r="E88" s="98"/>
      <c r="F88" s="98"/>
      <c r="G88" s="99"/>
    </row>
    <row r="89" spans="1:7" ht="15.75" thickBot="1" x14ac:dyDescent="0.3">
      <c r="A89" s="1">
        <v>70</v>
      </c>
      <c r="B89" s="164"/>
      <c r="C89" s="153"/>
      <c r="D89" s="153"/>
      <c r="E89" s="153"/>
      <c r="F89" s="153"/>
      <c r="G89" s="154"/>
    </row>
  </sheetData>
  <mergeCells count="16">
    <mergeCell ref="B14:C14"/>
    <mergeCell ref="A3:M3"/>
    <mergeCell ref="A5:M5"/>
    <mergeCell ref="A7:A8"/>
    <mergeCell ref="B7:C8"/>
    <mergeCell ref="D7:D8"/>
    <mergeCell ref="E7:E8"/>
    <mergeCell ref="F7:F8"/>
    <mergeCell ref="G7:J7"/>
    <mergeCell ref="K7:K8"/>
    <mergeCell ref="L7:M7"/>
    <mergeCell ref="B9:C9"/>
    <mergeCell ref="B10:C10"/>
    <mergeCell ref="B11:C11"/>
    <mergeCell ref="B12:C12"/>
    <mergeCell ref="B13:C13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Общие результаты</vt:lpstr>
      <vt:lpstr>Регистрация</vt:lpstr>
      <vt:lpstr>Mst Playwar</vt:lpstr>
      <vt:lpstr>Levi_9</vt:lpstr>
      <vt:lpstr>Kozaks</vt:lpstr>
      <vt:lpstr>Kart Freedom</vt:lpstr>
      <vt:lpstr>Fortuna Rasing</vt:lpstr>
      <vt:lpstr>Kozak i razboiniki</vt:lpstr>
      <vt:lpstr>NSJ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2017-09-16T18:03:06Z</dcterms:modified>
</cp:coreProperties>
</file>