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codeName="ЭтаКнига" defaultThemeVersion="124226"/>
  <bookViews>
    <workbookView xWindow="0" yWindow="0" windowWidth="15360" windowHeight="7650" tabRatio="851" activeTab="4"/>
  </bookViews>
  <sheets>
    <sheet name="Общие результаты" sheetId="4" r:id="rId1"/>
    <sheet name="Регистрация" sheetId="5" r:id="rId2"/>
    <sheet name=" PlayWar" sheetId="100" r:id="rId3"/>
    <sheet name="Kozak i razboiniki" sheetId="99" r:id="rId4"/>
    <sheet name="Kozaks" sheetId="103" r:id="rId5"/>
    <sheet name="Shum" sheetId="105" r:id="rId6"/>
    <sheet name="Mesnyki" sheetId="104" r:id="rId7"/>
    <sheet name="Levi_9" sheetId="102" r:id="rId8"/>
    <sheet name="NSJ" sheetId="91" r:id="rId9"/>
    <sheet name="15А18" sheetId="106" r:id="rId10"/>
    <sheet name="MST" sheetId="101" r:id="rId11"/>
    <sheet name="Flash" sheetId="107" r:id="rId12"/>
  </sheets>
  <calcPr calcId="145621"/>
</workbook>
</file>

<file path=xl/calcChain.xml><?xml version="1.0" encoding="utf-8"?>
<calcChain xmlns="http://schemas.openxmlformats.org/spreadsheetml/2006/main">
  <c r="F12" i="100" l="1"/>
  <c r="H8" i="4"/>
  <c r="H7" i="4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F18" i="107"/>
  <c r="E18" i="107"/>
  <c r="D18" i="107"/>
  <c r="C18" i="107"/>
  <c r="G16" i="107"/>
  <c r="K13" i="107"/>
  <c r="G13" i="107"/>
  <c r="F13" i="107"/>
  <c r="E13" i="107"/>
  <c r="K12" i="107"/>
  <c r="G12" i="107"/>
  <c r="F12" i="107"/>
  <c r="E12" i="107"/>
  <c r="K11" i="107"/>
  <c r="L13" i="107" s="1"/>
  <c r="G11" i="107"/>
  <c r="G15" i="107" s="1"/>
  <c r="F11" i="107"/>
  <c r="F15" i="107" s="1"/>
  <c r="E11" i="107"/>
  <c r="L10" i="107"/>
  <c r="K10" i="107"/>
  <c r="G10" i="107"/>
  <c r="F10" i="107"/>
  <c r="E10" i="107"/>
  <c r="F18" i="106"/>
  <c r="E18" i="106"/>
  <c r="D18" i="106"/>
  <c r="C18" i="106"/>
  <c r="G16" i="106"/>
  <c r="K13" i="106"/>
  <c r="G13" i="106"/>
  <c r="F13" i="106"/>
  <c r="E13" i="106"/>
  <c r="K12" i="106"/>
  <c r="G12" i="106"/>
  <c r="F12" i="106"/>
  <c r="E12" i="106"/>
  <c r="K11" i="106"/>
  <c r="L11" i="106" s="1"/>
  <c r="G11" i="106"/>
  <c r="F11" i="106"/>
  <c r="E11" i="106"/>
  <c r="K10" i="106"/>
  <c r="L10" i="106" s="1"/>
  <c r="G10" i="106"/>
  <c r="G14" i="106" s="1"/>
  <c r="F10" i="106"/>
  <c r="E10" i="106"/>
  <c r="F18" i="105"/>
  <c r="E18" i="105"/>
  <c r="D18" i="105"/>
  <c r="C18" i="105"/>
  <c r="G16" i="105"/>
  <c r="K13" i="105"/>
  <c r="G13" i="105"/>
  <c r="F13" i="105"/>
  <c r="E13" i="105"/>
  <c r="K12" i="105"/>
  <c r="G12" i="105"/>
  <c r="F12" i="105"/>
  <c r="E12" i="105"/>
  <c r="K11" i="105"/>
  <c r="L11" i="105" s="1"/>
  <c r="G11" i="105"/>
  <c r="F11" i="105"/>
  <c r="F15" i="105" s="1"/>
  <c r="E11" i="105"/>
  <c r="K10" i="105"/>
  <c r="L10" i="105" s="1"/>
  <c r="G10" i="105"/>
  <c r="G14" i="105" s="1"/>
  <c r="F10" i="105"/>
  <c r="E10" i="105"/>
  <c r="F18" i="104"/>
  <c r="E18" i="104"/>
  <c r="D18" i="104"/>
  <c r="C18" i="104"/>
  <c r="G16" i="104"/>
  <c r="K13" i="104"/>
  <c r="G13" i="104"/>
  <c r="F13" i="104"/>
  <c r="E13" i="104"/>
  <c r="K12" i="104"/>
  <c r="G12" i="104"/>
  <c r="F12" i="104"/>
  <c r="E12" i="104"/>
  <c r="K11" i="104"/>
  <c r="L11" i="104" s="1"/>
  <c r="G11" i="104"/>
  <c r="F11" i="104"/>
  <c r="E11" i="104"/>
  <c r="K10" i="104"/>
  <c r="L10" i="104" s="1"/>
  <c r="G10" i="104"/>
  <c r="G14" i="104" s="1"/>
  <c r="F10" i="104"/>
  <c r="E10" i="104"/>
  <c r="F18" i="103"/>
  <c r="E18" i="103"/>
  <c r="D18" i="103"/>
  <c r="C18" i="103"/>
  <c r="G16" i="103"/>
  <c r="K13" i="103"/>
  <c r="G13" i="103"/>
  <c r="F13" i="103"/>
  <c r="E13" i="103"/>
  <c r="K12" i="103"/>
  <c r="G12" i="103"/>
  <c r="F12" i="103"/>
  <c r="E12" i="103"/>
  <c r="K11" i="103"/>
  <c r="L11" i="103" s="1"/>
  <c r="G11" i="103"/>
  <c r="G15" i="103" s="1"/>
  <c r="F11" i="103"/>
  <c r="F15" i="103" s="1"/>
  <c r="E11" i="103"/>
  <c r="K10" i="103"/>
  <c r="L10" i="103" s="1"/>
  <c r="G10" i="103"/>
  <c r="F10" i="103"/>
  <c r="E10" i="103"/>
  <c r="F18" i="102"/>
  <c r="E18" i="102"/>
  <c r="D18" i="102"/>
  <c r="C18" i="102"/>
  <c r="G16" i="102"/>
  <c r="K13" i="102"/>
  <c r="G13" i="102"/>
  <c r="F13" i="102"/>
  <c r="E13" i="102"/>
  <c r="K12" i="102"/>
  <c r="G12" i="102"/>
  <c r="F12" i="102"/>
  <c r="E12" i="102"/>
  <c r="K11" i="102"/>
  <c r="L11" i="102" s="1"/>
  <c r="G11" i="102"/>
  <c r="F11" i="102"/>
  <c r="E11" i="102"/>
  <c r="K10" i="102"/>
  <c r="L10" i="102" s="1"/>
  <c r="G10" i="102"/>
  <c r="F10" i="102"/>
  <c r="E10" i="102"/>
  <c r="F18" i="101"/>
  <c r="E18" i="101"/>
  <c r="D18" i="101"/>
  <c r="C18" i="101"/>
  <c r="G16" i="101"/>
  <c r="K13" i="101"/>
  <c r="G13" i="101"/>
  <c r="F13" i="101"/>
  <c r="E13" i="101"/>
  <c r="K12" i="101"/>
  <c r="G12" i="101"/>
  <c r="F12" i="101"/>
  <c r="E12" i="101"/>
  <c r="K11" i="101"/>
  <c r="L11" i="101" s="1"/>
  <c r="G11" i="101"/>
  <c r="F11" i="101"/>
  <c r="F15" i="101" s="1"/>
  <c r="E11" i="101"/>
  <c r="K10" i="101"/>
  <c r="L10" i="101" s="1"/>
  <c r="G10" i="101"/>
  <c r="F10" i="101"/>
  <c r="F16" i="101" s="1"/>
  <c r="E10" i="101"/>
  <c r="F18" i="100"/>
  <c r="E18" i="100"/>
  <c r="D18" i="100"/>
  <c r="C18" i="100"/>
  <c r="G16" i="100"/>
  <c r="K13" i="100"/>
  <c r="G13" i="100"/>
  <c r="I13" i="100" s="1"/>
  <c r="F13" i="100"/>
  <c r="E13" i="100"/>
  <c r="K12" i="100"/>
  <c r="G12" i="100"/>
  <c r="E12" i="100"/>
  <c r="K11" i="100"/>
  <c r="L11" i="100" s="1"/>
  <c r="G11" i="100"/>
  <c r="F11" i="100"/>
  <c r="F15" i="100" s="1"/>
  <c r="E11" i="100"/>
  <c r="K10" i="100"/>
  <c r="L10" i="100" s="1"/>
  <c r="G10" i="100"/>
  <c r="F10" i="100"/>
  <c r="E10" i="100"/>
  <c r="F18" i="99"/>
  <c r="E18" i="99"/>
  <c r="D18" i="99"/>
  <c r="C18" i="99"/>
  <c r="G16" i="99"/>
  <c r="K13" i="99"/>
  <c r="G13" i="99"/>
  <c r="F13" i="99"/>
  <c r="I13" i="99" s="1"/>
  <c r="E13" i="99"/>
  <c r="K12" i="99"/>
  <c r="G12" i="99"/>
  <c r="F12" i="99"/>
  <c r="E12" i="99"/>
  <c r="L11" i="99"/>
  <c r="K11" i="99"/>
  <c r="G11" i="99"/>
  <c r="G15" i="99" s="1"/>
  <c r="F11" i="99"/>
  <c r="E11" i="99"/>
  <c r="K10" i="99"/>
  <c r="L10" i="99" s="1"/>
  <c r="G10" i="99"/>
  <c r="F10" i="99"/>
  <c r="E10" i="99"/>
  <c r="I13" i="103" l="1"/>
  <c r="G14" i="103"/>
  <c r="I12" i="103"/>
  <c r="F16" i="103"/>
  <c r="F15" i="104"/>
  <c r="G15" i="104"/>
  <c r="I13" i="104"/>
  <c r="I12" i="104"/>
  <c r="F16" i="104"/>
  <c r="G15" i="105"/>
  <c r="F16" i="105"/>
  <c r="I12" i="105"/>
  <c r="I13" i="105"/>
  <c r="G15" i="102"/>
  <c r="F15" i="102"/>
  <c r="I13" i="102"/>
  <c r="G14" i="102"/>
  <c r="I12" i="102"/>
  <c r="F16" i="102"/>
  <c r="I13" i="107"/>
  <c r="G14" i="107"/>
  <c r="I12" i="107"/>
  <c r="F16" i="107"/>
  <c r="G15" i="101"/>
  <c r="I13" i="101"/>
  <c r="G14" i="101"/>
  <c r="I12" i="101"/>
  <c r="F15" i="106"/>
  <c r="I13" i="106"/>
  <c r="F14" i="106"/>
  <c r="I12" i="106"/>
  <c r="I11" i="106"/>
  <c r="G14" i="100"/>
  <c r="I12" i="100"/>
  <c r="F16" i="100"/>
  <c r="I11" i="100"/>
  <c r="I15" i="100" s="1"/>
  <c r="F15" i="99"/>
  <c r="G14" i="99"/>
  <c r="I12" i="99"/>
  <c r="F16" i="99"/>
  <c r="L12" i="107"/>
  <c r="L12" i="99"/>
  <c r="L13" i="99"/>
  <c r="F14" i="103"/>
  <c r="L13" i="103"/>
  <c r="L13" i="104"/>
  <c r="L13" i="105"/>
  <c r="L13" i="102"/>
  <c r="L11" i="107"/>
  <c r="L13" i="101"/>
  <c r="F16" i="106"/>
  <c r="L13" i="106"/>
  <c r="F14" i="100"/>
  <c r="L13" i="100"/>
  <c r="I10" i="107"/>
  <c r="I11" i="107"/>
  <c r="I15" i="107" s="1"/>
  <c r="F14" i="107"/>
  <c r="L12" i="106"/>
  <c r="G15" i="106"/>
  <c r="I10" i="106"/>
  <c r="L12" i="105"/>
  <c r="I10" i="105"/>
  <c r="I11" i="105"/>
  <c r="I15" i="105" s="1"/>
  <c r="F14" i="105"/>
  <c r="L12" i="104"/>
  <c r="I10" i="104"/>
  <c r="I11" i="104"/>
  <c r="I15" i="104" s="1"/>
  <c r="F14" i="104"/>
  <c r="L12" i="103"/>
  <c r="I10" i="103"/>
  <c r="I11" i="103"/>
  <c r="I15" i="103" s="1"/>
  <c r="L12" i="102"/>
  <c r="I10" i="102"/>
  <c r="I11" i="102"/>
  <c r="I15" i="102" s="1"/>
  <c r="F14" i="102"/>
  <c r="L12" i="101"/>
  <c r="I10" i="101"/>
  <c r="I11" i="101"/>
  <c r="F14" i="101"/>
  <c r="L12" i="100"/>
  <c r="G15" i="100"/>
  <c r="I10" i="100"/>
  <c r="I10" i="99"/>
  <c r="I11" i="99"/>
  <c r="I15" i="99" s="1"/>
  <c r="F14" i="99"/>
  <c r="F18" i="91"/>
  <c r="E18" i="91"/>
  <c r="D18" i="91"/>
  <c r="C18" i="91"/>
  <c r="G16" i="91"/>
  <c r="K13" i="91"/>
  <c r="G13" i="91"/>
  <c r="F13" i="91"/>
  <c r="E13" i="91"/>
  <c r="K12" i="91"/>
  <c r="G12" i="91"/>
  <c r="F12" i="91"/>
  <c r="E12" i="91"/>
  <c r="K11" i="91"/>
  <c r="L13" i="91" s="1"/>
  <c r="G11" i="91"/>
  <c r="F11" i="91"/>
  <c r="F15" i="91" s="1"/>
  <c r="E11" i="91"/>
  <c r="K10" i="91"/>
  <c r="L10" i="91" s="1"/>
  <c r="L12" i="91" s="1"/>
  <c r="G10" i="91"/>
  <c r="F10" i="91"/>
  <c r="F16" i="91" s="1"/>
  <c r="E10" i="91"/>
  <c r="I15" i="101" l="1"/>
  <c r="I15" i="106"/>
  <c r="G14" i="91"/>
  <c r="I16" i="107"/>
  <c r="I14" i="107"/>
  <c r="I16" i="106"/>
  <c r="I14" i="106"/>
  <c r="I16" i="105"/>
  <c r="I14" i="105"/>
  <c r="I16" i="104"/>
  <c r="I14" i="104"/>
  <c r="I16" i="103"/>
  <c r="I14" i="103"/>
  <c r="I16" i="102"/>
  <c r="I14" i="102"/>
  <c r="I16" i="101"/>
  <c r="I14" i="101"/>
  <c r="I16" i="100"/>
  <c r="I14" i="100"/>
  <c r="I16" i="99"/>
  <c r="I14" i="99"/>
  <c r="G15" i="91"/>
  <c r="I13" i="91"/>
  <c r="I12" i="91"/>
  <c r="L11" i="91"/>
  <c r="I10" i="91"/>
  <c r="I11" i="91"/>
  <c r="F14" i="91"/>
  <c r="I15" i="91" l="1"/>
  <c r="I16" i="91"/>
  <c r="I14" i="91"/>
  <c r="K27" i="5" l="1"/>
  <c r="K9" i="5"/>
  <c r="K17" i="5"/>
  <c r="K13" i="5"/>
  <c r="K21" i="5"/>
  <c r="K25" i="5"/>
  <c r="K7" i="5"/>
  <c r="K11" i="5"/>
  <c r="K15" i="5"/>
  <c r="K19" i="5"/>
  <c r="L9" i="5" l="1"/>
  <c r="L13" i="5"/>
  <c r="L17" i="5"/>
  <c r="L21" i="5"/>
  <c r="L25" i="5"/>
  <c r="L11" i="5"/>
  <c r="L15" i="5"/>
  <c r="L19" i="5"/>
  <c r="L7" i="5"/>
  <c r="L27" i="5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<sst xmlns="http://schemas.openxmlformats.org/spreadsheetml/2006/main" count="417" uniqueCount="175">
  <si>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</si>
  <si>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</si>
  <si>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</si>
  <si>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</si>
  <si>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</si>
  <si>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</si>
  <si>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</si>
  <si>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</si>
  <si>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</si>
  <si>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</si>
  <si>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</si>
  <si>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</si>
  <si>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</si>
  <si>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</si>
  <si>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</si>
  <si>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</si>
  <si>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</si>
  <si>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</si>
  <si>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</si>
  <si>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</si>
  <si>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</si>
  <si>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</si>
  <si>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1-1</t>
  </si>
  <si>
    <t>1-2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</si>
  <si>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</si>
  <si>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</si>
  <si>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</si>
  <si>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</si>
  <si>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</si>
  <si>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</si>
  <si>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</si>
  <si>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</si>
  <si>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</si>
  <si>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</si>
  <si>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</si>
  <si>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</si>
  <si>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</si>
  <si>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</si>
  <si>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</si>
  <si>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</si>
  <si>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</si>
  <si>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</si>
  <si>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</si>
  <si>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</si>
  <si>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</si>
  <si>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</si>
  <si>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</si>
  <si>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</si>
  <si>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</si>
  <si>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</si>
  <si>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</si>
  <si>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</si>
  <si>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</si>
  <si>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</si>
  <si>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</si>
  <si>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</si>
  <si>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</si>
  <si>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</si>
  <si>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</si>
  <si>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</si>
  <si>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</si>
  <si>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</si>
  <si>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13-1</t>
  </si>
  <si>
    <t>13-2</t>
  </si>
  <si>
    <t>кв</t>
  </si>
  <si>
    <t>MST</t>
  </si>
  <si>
    <t>NSJ</t>
  </si>
  <si>
    <t>PlayWar</t>
  </si>
  <si>
    <t>1 круг</t>
  </si>
  <si>
    <t>-</t>
  </si>
  <si>
    <t>2 круга</t>
  </si>
  <si>
    <t>Kozak I razboiniki</t>
  </si>
  <si>
    <t>Манило Денис</t>
  </si>
  <si>
    <t>Терещенко Андрей</t>
  </si>
  <si>
    <t>Flash</t>
  </si>
  <si>
    <t>Загорулько Иван</t>
  </si>
  <si>
    <t>Петушков Андрей</t>
  </si>
  <si>
    <t>Тыщенко Миша</t>
  </si>
  <si>
    <t>Фортуна Таня</t>
  </si>
  <si>
    <t>Таволжан Виталий</t>
  </si>
  <si>
    <t>Пикулин Паша</t>
  </si>
  <si>
    <t>Стецык Сергей</t>
  </si>
  <si>
    <t>Шутка Виталий</t>
  </si>
  <si>
    <t>Ткаченко Антон</t>
  </si>
  <si>
    <t>Лабинский Николай</t>
  </si>
  <si>
    <t>Петренко Влад</t>
  </si>
  <si>
    <t>Стоцкий Андрей</t>
  </si>
  <si>
    <t>Лабинский Коля</t>
  </si>
  <si>
    <t>Иван</t>
  </si>
  <si>
    <t>Денис</t>
  </si>
  <si>
    <t>Андрей</t>
  </si>
  <si>
    <t>Миша</t>
  </si>
  <si>
    <t>Антон</t>
  </si>
  <si>
    <t>Таня</t>
  </si>
  <si>
    <t>бонус за вес</t>
  </si>
  <si>
    <t>Бахмацкий Олег</t>
  </si>
  <si>
    <t>15A18</t>
  </si>
  <si>
    <t>Kozaks</t>
  </si>
  <si>
    <t>Shum</t>
  </si>
  <si>
    <t>14-2</t>
  </si>
  <si>
    <t>14-1</t>
  </si>
  <si>
    <t>Kozak i razboiniki</t>
  </si>
  <si>
    <t>3 круга</t>
  </si>
  <si>
    <t>Николай</t>
  </si>
  <si>
    <t>Константин</t>
  </si>
  <si>
    <t>Олег</t>
  </si>
  <si>
    <t>Виталий</t>
  </si>
  <si>
    <t>Чемпионат мини марафон "Большие Гонки", 13-й этап</t>
  </si>
  <si>
    <r>
      <t>Серия мини марафонов "Большие Гонки", 02.09.2017, Конфигурация</t>
    </r>
    <r>
      <rPr>
        <b/>
        <i/>
        <sz val="18"/>
        <color indexed="8"/>
        <rFont val="Calibri"/>
        <family val="2"/>
        <charset val="204"/>
      </rPr>
      <t xml:space="preserve"> №1R</t>
    </r>
  </si>
  <si>
    <t>Прокопенко Константин</t>
  </si>
  <si>
    <t>Пикулин Павел</t>
  </si>
  <si>
    <t>95,3</t>
  </si>
  <si>
    <t>MSJ</t>
  </si>
  <si>
    <t>Мифтахутдинов Ильяс</t>
  </si>
  <si>
    <t>Kozak I razboiki</t>
  </si>
  <si>
    <t>88,8</t>
  </si>
  <si>
    <t>Mesnyki</t>
  </si>
  <si>
    <t>Наум</t>
  </si>
  <si>
    <t>75,9</t>
  </si>
  <si>
    <t>Гаврилюк Олег</t>
  </si>
  <si>
    <t>70,3</t>
  </si>
  <si>
    <t>Levi-9</t>
  </si>
  <si>
    <t>81,0</t>
  </si>
  <si>
    <t>83,7</t>
  </si>
  <si>
    <t>Юрченко Вова</t>
  </si>
  <si>
    <t>15А18</t>
  </si>
  <si>
    <t>Levi_9</t>
  </si>
  <si>
    <t>2:14.61</t>
  </si>
  <si>
    <t>Манило Деннис</t>
  </si>
  <si>
    <t>Влад</t>
  </si>
  <si>
    <t>Ильяс</t>
  </si>
  <si>
    <t xml:space="preserve">Сергей </t>
  </si>
  <si>
    <t>2:14.36</t>
  </si>
  <si>
    <t>Паша</t>
  </si>
  <si>
    <t>2:16.06</t>
  </si>
  <si>
    <t>2:15.33</t>
  </si>
  <si>
    <t>2:03.39</t>
  </si>
  <si>
    <t xml:space="preserve">Терещенко </t>
  </si>
  <si>
    <t>Петушков</t>
  </si>
  <si>
    <t>Вова</t>
  </si>
  <si>
    <t>2:05.81</t>
  </si>
  <si>
    <t>2:15.89</t>
  </si>
  <si>
    <t>2:14.97</t>
  </si>
  <si>
    <t>2:16.74</t>
  </si>
  <si>
    <t>2:09.08</t>
  </si>
  <si>
    <t>лимит времени</t>
  </si>
  <si>
    <t>мин время</t>
  </si>
  <si>
    <t>2:00:07.87</t>
  </si>
  <si>
    <t>4 круга</t>
  </si>
  <si>
    <t>Конфигурация №1R</t>
  </si>
  <si>
    <t>Серия мини марафонов "Большие Гонки 2017", 13-й этап, 30.09.17</t>
  </si>
  <si>
    <t>2:15.98</t>
  </si>
  <si>
    <t>2:15.83</t>
  </si>
  <si>
    <t>2:14.79</t>
  </si>
  <si>
    <t>2:19.14</t>
  </si>
  <si>
    <t>2:14.78</t>
  </si>
  <si>
    <t>выезд за средину против 11</t>
  </si>
  <si>
    <t>2:13.50</t>
  </si>
  <si>
    <t>2:11.37</t>
  </si>
  <si>
    <t>передержали на 1 пите</t>
  </si>
  <si>
    <t>2:16.02</t>
  </si>
  <si>
    <t>2:08.11</t>
  </si>
  <si>
    <t>2:15.65</t>
  </si>
  <si>
    <t>бонус за вес (отдали за 2 раза)</t>
  </si>
  <si>
    <t>2:10.21</t>
  </si>
  <si>
    <t>бонус за вес, отдали за 2 раза</t>
  </si>
  <si>
    <t>2:14.72</t>
  </si>
  <si>
    <t>2:15.07</t>
  </si>
  <si>
    <t>2:14.23</t>
  </si>
  <si>
    <t>2:11.34</t>
  </si>
  <si>
    <t>2:14.83</t>
  </si>
  <si>
    <t>выезд за середину против 2</t>
  </si>
  <si>
    <t>2:14.71</t>
  </si>
  <si>
    <t>2:12.27</t>
  </si>
  <si>
    <t>2:15.74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</si>
</sst>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h:mm:ss;@"/>
    <numFmt numFmtId="167" formatCode="mm:ss.0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7" fillId="0" borderId="0"/>
    <xf numFmtId="0" fontId="28" fillId="0" borderId="0"/>
  </cellStyleXfs>
  <cellXfs count="291">
    <xf numFmtId="0" fontId="0" fillId="0" borderId="0" xfId="0"/>
    <xf numFmtId="0" fontId="7" fillId="0" borderId="0" xfId="1"/>
    <xf numFmtId="0" fontId="7" fillId="0" borderId="0" xfId="1" applyAlignment="1">
      <alignment horizontal="center"/>
    </xf>
    <xf numFmtId="0" fontId="7" fillId="0" borderId="0" xfId="1" applyAlignment="1">
      <alignment vertical="center"/>
    </xf>
    <xf numFmtId="0" fontId="7" fillId="0" borderId="11" xfId="1" applyBorder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14" xfId="1" applyBorder="1" applyAlignment="1">
      <alignment horizontal="center" vertical="center"/>
    </xf>
    <xf numFmtId="0" fontId="7" fillId="0" borderId="7" xfId="1" applyFill="1" applyBorder="1" applyAlignment="1">
      <alignment horizontal="center" vertical="center"/>
    </xf>
    <xf numFmtId="0" fontId="7" fillId="0" borderId="5" xfId="1" applyFill="1" applyBorder="1" applyAlignment="1">
      <alignment horizontal="center" vertical="center"/>
    </xf>
    <xf numFmtId="2" fontId="7" fillId="0" borderId="4" xfId="1" applyNumberFormat="1" applyFill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0" borderId="19" xfId="1" applyFill="1" applyBorder="1" applyAlignment="1">
      <alignment horizontal="center" vertical="center"/>
    </xf>
    <xf numFmtId="164" fontId="7" fillId="0" borderId="20" xfId="1" applyNumberFormat="1" applyFill="1" applyBorder="1" applyAlignment="1">
      <alignment horizontal="center" vertical="center"/>
    </xf>
    <xf numFmtId="0" fontId="7" fillId="0" borderId="21" xfId="1" applyFill="1" applyBorder="1" applyAlignment="1">
      <alignment horizontal="center" vertical="center"/>
    </xf>
    <xf numFmtId="0" fontId="7" fillId="0" borderId="20" xfId="1" applyFill="1" applyBorder="1" applyAlignment="1">
      <alignment horizontal="center" vertical="center"/>
    </xf>
    <xf numFmtId="2" fontId="7" fillId="0" borderId="23" xfId="1" applyNumberFormat="1" applyFill="1" applyBorder="1" applyAlignment="1">
      <alignment horizontal="center" vertical="center"/>
    </xf>
    <xf numFmtId="2" fontId="7" fillId="0" borderId="20" xfId="1" applyNumberForma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9" xfId="1" applyBorder="1" applyAlignment="1">
      <alignment horizontal="center" vertical="center"/>
    </xf>
    <xf numFmtId="164" fontId="7" fillId="0" borderId="20" xfId="1" applyNumberFormat="1" applyBorder="1" applyAlignment="1">
      <alignment horizontal="center" vertical="center"/>
    </xf>
    <xf numFmtId="0" fontId="7" fillId="0" borderId="21" xfId="1" applyBorder="1" applyAlignment="1">
      <alignment horizontal="center" vertical="center"/>
    </xf>
    <xf numFmtId="0" fontId="7" fillId="0" borderId="20" xfId="1" applyBorder="1" applyAlignment="1">
      <alignment horizontal="center" vertical="center"/>
    </xf>
    <xf numFmtId="2" fontId="7" fillId="0" borderId="23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0" fontId="7" fillId="0" borderId="31" xfId="1" applyBorder="1" applyAlignment="1">
      <alignment horizontal="center" vertical="center"/>
    </xf>
    <xf numFmtId="0" fontId="7" fillId="0" borderId="0" xfId="1" applyAlignment="1"/>
    <xf numFmtId="0" fontId="7" fillId="0" borderId="0" xfId="1" applyFill="1" applyBorder="1" applyAlignment="1"/>
    <xf numFmtId="0" fontId="12" fillId="0" borderId="0" xfId="1" applyFont="1" applyBorder="1" applyAlignment="1">
      <alignment horizontal="center"/>
    </xf>
    <xf numFmtId="0" fontId="8" fillId="0" borderId="27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2" fontId="17" fillId="0" borderId="6" xfId="1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2" fontId="17" fillId="0" borderId="38" xfId="1" applyNumberFormat="1" applyFont="1" applyFill="1" applyBorder="1" applyAlignment="1">
      <alignment horizontal="center" vertical="center"/>
    </xf>
    <xf numFmtId="0" fontId="17" fillId="0" borderId="39" xfId="1" applyFont="1" applyFill="1" applyBorder="1" applyAlignment="1">
      <alignment horizontal="center" vertical="center"/>
    </xf>
    <xf numFmtId="0" fontId="16" fillId="0" borderId="42" xfId="1" applyFont="1" applyFill="1" applyBorder="1" applyAlignment="1">
      <alignment vertical="center"/>
    </xf>
    <xf numFmtId="49" fontId="14" fillId="0" borderId="43" xfId="1" applyNumberFormat="1" applyFont="1" applyFill="1" applyBorder="1" applyAlignment="1">
      <alignment horizontal="center" vertical="center"/>
    </xf>
    <xf numFmtId="165" fontId="17" fillId="0" borderId="23" xfId="1" applyNumberFormat="1" applyFont="1" applyFill="1" applyBorder="1" applyAlignment="1">
      <alignment horizontal="center" vertical="center"/>
    </xf>
    <xf numFmtId="165" fontId="17" fillId="0" borderId="44" xfId="1" applyNumberFormat="1" applyFont="1" applyFill="1" applyBorder="1" applyAlignment="1">
      <alignment horizontal="center" vertical="center"/>
    </xf>
    <xf numFmtId="49" fontId="14" fillId="0" borderId="38" xfId="1" applyNumberFormat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2" fontId="14" fillId="0" borderId="38" xfId="1" applyNumberFormat="1" applyFont="1" applyFill="1" applyBorder="1" applyAlignment="1">
      <alignment horizontal="center" vertical="center"/>
    </xf>
    <xf numFmtId="49" fontId="14" fillId="0" borderId="45" xfId="1" applyNumberFormat="1" applyFont="1" applyFill="1" applyBorder="1" applyAlignment="1">
      <alignment horizontal="center" vertical="center"/>
    </xf>
    <xf numFmtId="0" fontId="14" fillId="0" borderId="0" xfId="1" applyFont="1"/>
    <xf numFmtId="49" fontId="14" fillId="0" borderId="11" xfId="1" applyNumberFormat="1" applyFont="1" applyFill="1" applyBorder="1" applyAlignment="1">
      <alignment horizontal="center" vertical="center"/>
    </xf>
    <xf numFmtId="49" fontId="14" fillId="0" borderId="13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2" fontId="14" fillId="0" borderId="13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vertical="center"/>
    </xf>
    <xf numFmtId="49" fontId="14" fillId="0" borderId="27" xfId="1" applyNumberFormat="1" applyFont="1" applyFill="1" applyBorder="1" applyAlignment="1">
      <alignment horizontal="center" vertical="center"/>
    </xf>
    <xf numFmtId="49" fontId="14" fillId="0" borderId="37" xfId="1" applyNumberFormat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2" fontId="14" fillId="0" borderId="37" xfId="1" applyNumberFormat="1" applyFont="1" applyFill="1" applyBorder="1" applyAlignment="1">
      <alignment horizontal="center" vertical="center"/>
    </xf>
    <xf numFmtId="165" fontId="14" fillId="0" borderId="39" xfId="1" applyNumberFormat="1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5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wrapText="1"/>
    </xf>
    <xf numFmtId="0" fontId="19" fillId="0" borderId="22" xfId="1" applyFont="1" applyBorder="1" applyAlignment="1">
      <alignment horizontal="center" vertical="center"/>
    </xf>
    <xf numFmtId="164" fontId="20" fillId="0" borderId="38" xfId="1" applyNumberFormat="1" applyFont="1" applyFill="1" applyBorder="1" applyAlignment="1">
      <alignment horizontal="center" vertical="center"/>
    </xf>
    <xf numFmtId="166" fontId="20" fillId="0" borderId="22" xfId="1" applyNumberFormat="1" applyFont="1" applyBorder="1" applyAlignment="1">
      <alignment horizontal="center" vertical="center"/>
    </xf>
    <xf numFmtId="166" fontId="21" fillId="0" borderId="22" xfId="1" applyNumberFormat="1" applyFont="1" applyBorder="1" applyAlignment="1">
      <alignment horizontal="center" vertical="center"/>
    </xf>
    <xf numFmtId="167" fontId="19" fillId="0" borderId="22" xfId="1" applyNumberFormat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center" vertical="center"/>
    </xf>
    <xf numFmtId="164" fontId="20" fillId="0" borderId="13" xfId="1" applyNumberFormat="1" applyFont="1" applyFill="1" applyBorder="1" applyAlignment="1">
      <alignment horizontal="center" vertical="center"/>
    </xf>
    <xf numFmtId="166" fontId="20" fillId="0" borderId="52" xfId="1" applyNumberFormat="1" applyFont="1" applyBorder="1" applyAlignment="1">
      <alignment horizontal="center" vertical="center"/>
    </xf>
    <xf numFmtId="166" fontId="20" fillId="0" borderId="52" xfId="1" applyNumberFormat="1" applyFont="1" applyFill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 applyBorder="1"/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164" fontId="19" fillId="0" borderId="20" xfId="1" applyNumberFormat="1" applyFont="1" applyBorder="1" applyAlignment="1">
      <alignment horizontal="center" vertical="center"/>
    </xf>
    <xf numFmtId="164" fontId="19" fillId="0" borderId="22" xfId="1" applyNumberFormat="1" applyFont="1" applyBorder="1" applyAlignment="1">
      <alignment horizontal="center" vertical="center"/>
    </xf>
    <xf numFmtId="164" fontId="19" fillId="0" borderId="21" xfId="1" applyNumberFormat="1" applyFont="1" applyBorder="1" applyAlignment="1">
      <alignment horizontal="center" vertical="center"/>
    </xf>
    <xf numFmtId="0" fontId="19" fillId="0" borderId="0" xfId="1" applyFont="1"/>
    <xf numFmtId="164" fontId="19" fillId="2" borderId="27" xfId="1" applyNumberFormat="1" applyFont="1" applyFill="1" applyBorder="1" applyAlignment="1">
      <alignment horizontal="center" vertical="center"/>
    </xf>
    <xf numFmtId="164" fontId="19" fillId="2" borderId="29" xfId="1" applyNumberFormat="1" applyFont="1" applyFill="1" applyBorder="1" applyAlignment="1">
      <alignment horizontal="center" vertical="center"/>
    </xf>
    <xf numFmtId="164" fontId="19" fillId="0" borderId="29" xfId="1" applyNumberFormat="1" applyFont="1" applyBorder="1" applyAlignment="1">
      <alignment horizontal="center" vertical="center"/>
    </xf>
    <xf numFmtId="164" fontId="19" fillId="2" borderId="28" xfId="1" applyNumberFormat="1" applyFont="1" applyFill="1" applyBorder="1" applyAlignment="1">
      <alignment horizontal="center" vertical="center"/>
    </xf>
    <xf numFmtId="0" fontId="7" fillId="0" borderId="0" xfId="1" applyAlignment="1">
      <alignment horizontal="left"/>
    </xf>
    <xf numFmtId="2" fontId="7" fillId="0" borderId="54" xfId="1" applyNumberFormat="1" applyBorder="1" applyAlignment="1">
      <alignment horizontal="center"/>
    </xf>
    <xf numFmtId="2" fontId="7" fillId="0" borderId="55" xfId="1" applyNumberFormat="1" applyBorder="1" applyAlignment="1">
      <alignment horizontal="center"/>
    </xf>
    <xf numFmtId="2" fontId="7" fillId="0" borderId="56" xfId="1" applyNumberFormat="1" applyBorder="1" applyAlignment="1">
      <alignment horizontal="center"/>
    </xf>
    <xf numFmtId="2" fontId="7" fillId="0" borderId="50" xfId="1" applyNumberFormat="1" applyBorder="1" applyAlignment="1">
      <alignment horizontal="center"/>
    </xf>
    <xf numFmtId="2" fontId="7" fillId="0" borderId="0" xfId="1" applyNumberFormat="1" applyBorder="1" applyAlignment="1">
      <alignment horizontal="center"/>
    </xf>
    <xf numFmtId="2" fontId="7" fillId="0" borderId="57" xfId="1" applyNumberFormat="1" applyBorder="1" applyAlignment="1">
      <alignment horizontal="center"/>
    </xf>
    <xf numFmtId="2" fontId="7" fillId="0" borderId="31" xfId="1" applyNumberFormat="1" applyBorder="1" applyAlignment="1">
      <alignment horizontal="center"/>
    </xf>
    <xf numFmtId="2" fontId="7" fillId="0" borderId="33" xfId="1" applyNumberFormat="1" applyBorder="1" applyAlignment="1">
      <alignment horizontal="center"/>
    </xf>
    <xf numFmtId="2" fontId="7" fillId="0" borderId="58" xfId="1" applyNumberFormat="1" applyBorder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2" fontId="14" fillId="0" borderId="45" xfId="1" applyNumberFormat="1" applyFont="1" applyFill="1" applyBorder="1" applyAlignment="1">
      <alignment horizontal="center" vertical="center"/>
    </xf>
    <xf numFmtId="0" fontId="7" fillId="0" borderId="33" xfId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34" xfId="1" applyNumberFormat="1" applyFill="1" applyBorder="1" applyAlignment="1">
      <alignment horizontal="center" vertical="center"/>
    </xf>
    <xf numFmtId="0" fontId="7" fillId="0" borderId="35" xfId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6" xfId="1" applyFill="1" applyBorder="1" applyAlignment="1">
      <alignment horizontal="center" vertical="center"/>
    </xf>
    <xf numFmtId="2" fontId="7" fillId="0" borderId="34" xfId="1" applyNumberFormat="1" applyFill="1" applyBorder="1" applyAlignment="1">
      <alignment horizontal="center" vertical="center"/>
    </xf>
    <xf numFmtId="2" fontId="6" fillId="0" borderId="50" xfId="1" applyNumberFormat="1" applyFont="1" applyBorder="1" applyAlignment="1">
      <alignment horizontal="center"/>
    </xf>
    <xf numFmtId="0" fontId="24" fillId="0" borderId="0" xfId="1" applyFont="1" applyAlignment="1">
      <alignment vertical="center"/>
    </xf>
    <xf numFmtId="0" fontId="16" fillId="0" borderId="2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5" fillId="0" borderId="0" xfId="1" applyFont="1"/>
    <xf numFmtId="0" fontId="25" fillId="0" borderId="7" xfId="1" applyFont="1" applyFill="1" applyBorder="1" applyAlignment="1">
      <alignment vertical="center"/>
    </xf>
    <xf numFmtId="0" fontId="25" fillId="0" borderId="19" xfId="1" applyFont="1" applyFill="1" applyBorder="1" applyAlignment="1">
      <alignment vertical="center"/>
    </xf>
    <xf numFmtId="0" fontId="25" fillId="0" borderId="42" xfId="1" applyFont="1" applyFill="1" applyBorder="1" applyAlignment="1">
      <alignment vertical="center"/>
    </xf>
    <xf numFmtId="0" fontId="25" fillId="0" borderId="48" xfId="1" applyFont="1" applyFill="1" applyBorder="1" applyAlignment="1">
      <alignment vertical="center"/>
    </xf>
    <xf numFmtId="49" fontId="25" fillId="0" borderId="20" xfId="1" applyNumberFormat="1" applyFont="1" applyFill="1" applyBorder="1" applyAlignment="1">
      <alignment horizontal="center" vertical="center"/>
    </xf>
    <xf numFmtId="49" fontId="25" fillId="0" borderId="38" xfId="1" applyNumberFormat="1" applyFont="1" applyFill="1" applyBorder="1" applyAlignment="1">
      <alignment horizontal="center" vertical="center"/>
    </xf>
    <xf numFmtId="2" fontId="7" fillId="0" borderId="22" xfId="1" applyNumberFormat="1" applyFont="1" applyFill="1" applyBorder="1" applyAlignment="1">
      <alignment horizontal="center" vertical="center"/>
    </xf>
    <xf numFmtId="2" fontId="5" fillId="0" borderId="23" xfId="1" applyNumberFormat="1" applyFont="1" applyBorder="1" applyAlignment="1">
      <alignment horizontal="center" vertical="center"/>
    </xf>
    <xf numFmtId="2" fontId="5" fillId="0" borderId="23" xfId="1" applyNumberFormat="1" applyFont="1" applyFill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164" fontId="19" fillId="0" borderId="43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164" fontId="19" fillId="0" borderId="39" xfId="1" applyNumberFormat="1" applyFont="1" applyBorder="1" applyAlignment="1">
      <alignment horizontal="center" vertical="center"/>
    </xf>
    <xf numFmtId="0" fontId="26" fillId="0" borderId="22" xfId="1" applyFont="1" applyFill="1" applyBorder="1" applyAlignment="1">
      <alignment vertical="center"/>
    </xf>
    <xf numFmtId="0" fontId="26" fillId="0" borderId="22" xfId="1" applyFont="1" applyFill="1" applyBorder="1" applyAlignment="1">
      <alignment horizontal="center" vertical="center"/>
    </xf>
    <xf numFmtId="1" fontId="26" fillId="0" borderId="2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horizontal="center"/>
    </xf>
    <xf numFmtId="0" fontId="26" fillId="0" borderId="23" xfId="1" applyFont="1" applyFill="1" applyBorder="1" applyAlignment="1">
      <alignment horizontal="center" vertical="center"/>
    </xf>
    <xf numFmtId="164" fontId="26" fillId="0" borderId="38" xfId="1" applyNumberFormat="1" applyFont="1" applyFill="1" applyBorder="1" applyAlignment="1">
      <alignment horizontal="center" vertical="center"/>
    </xf>
    <xf numFmtId="164" fontId="19" fillId="0" borderId="38" xfId="1" applyNumberFormat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2" fontId="30" fillId="0" borderId="22" xfId="1" applyNumberFormat="1" applyFont="1" applyFill="1" applyBorder="1" applyAlignment="1">
      <alignment horizontal="center" vertical="center"/>
    </xf>
    <xf numFmtId="0" fontId="25" fillId="0" borderId="42" xfId="1" applyFont="1" applyBorder="1" applyAlignment="1">
      <alignment vertical="center"/>
    </xf>
    <xf numFmtId="166" fontId="20" fillId="3" borderId="22" xfId="1" applyNumberFormat="1" applyFont="1" applyFill="1" applyBorder="1" applyAlignment="1">
      <alignment horizontal="center" vertical="center"/>
    </xf>
    <xf numFmtId="166" fontId="20" fillId="3" borderId="52" xfId="1" applyNumberFormat="1" applyFont="1" applyFill="1" applyBorder="1" applyAlignment="1">
      <alignment horizontal="center" vertical="center"/>
    </xf>
    <xf numFmtId="2" fontId="3" fillId="0" borderId="23" xfId="1" applyNumberFormat="1" applyFont="1" applyFill="1" applyBorder="1" applyAlignment="1">
      <alignment horizontal="center" vertical="center"/>
    </xf>
    <xf numFmtId="2" fontId="30" fillId="0" borderId="39" xfId="1" applyNumberFormat="1" applyFont="1" applyFill="1" applyBorder="1" applyAlignment="1">
      <alignment horizontal="center" vertical="center"/>
    </xf>
    <xf numFmtId="2" fontId="31" fillId="0" borderId="59" xfId="1" applyNumberFormat="1" applyFont="1" applyFill="1" applyBorder="1" applyAlignment="1">
      <alignment horizontal="center" vertical="center"/>
    </xf>
    <xf numFmtId="2" fontId="32" fillId="0" borderId="59" xfId="1" applyNumberFormat="1" applyFont="1" applyFill="1" applyBorder="1" applyAlignment="1">
      <alignment horizontal="center" vertical="center"/>
    </xf>
    <xf numFmtId="2" fontId="32" fillId="4" borderId="59" xfId="1" applyNumberFormat="1" applyFont="1" applyFill="1" applyBorder="1" applyAlignment="1">
      <alignment horizontal="center" vertical="center"/>
    </xf>
    <xf numFmtId="2" fontId="30" fillId="0" borderId="52" xfId="1" applyNumberFormat="1" applyFont="1" applyFill="1" applyBorder="1" applyAlignment="1">
      <alignment horizontal="center" vertical="center"/>
    </xf>
    <xf numFmtId="2" fontId="3" fillId="0" borderId="23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27" fillId="0" borderId="0" xfId="2" applyFont="1" applyAlignment="1"/>
    <xf numFmtId="0" fontId="18" fillId="0" borderId="22" xfId="1" applyFont="1" applyBorder="1" applyAlignment="1">
      <alignment horizontal="center" vertical="center" wrapText="1"/>
    </xf>
    <xf numFmtId="0" fontId="27" fillId="0" borderId="0" xfId="2" applyFont="1" applyAlignment="1"/>
    <xf numFmtId="0" fontId="18" fillId="0" borderId="22" xfId="1" applyFont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2" fontId="17" fillId="0" borderId="13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vertical="center"/>
    </xf>
    <xf numFmtId="49" fontId="25" fillId="0" borderId="27" xfId="1" applyNumberFormat="1" applyFont="1" applyFill="1" applyBorder="1" applyAlignment="1">
      <alignment horizontal="center" vertical="center"/>
    </xf>
    <xf numFmtId="49" fontId="25" fillId="0" borderId="37" xfId="1" applyNumberFormat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2" fontId="2" fillId="0" borderId="22" xfId="1" applyNumberFormat="1" applyFont="1" applyFill="1" applyBorder="1" applyAlignment="1">
      <alignment horizontal="center" vertical="center"/>
    </xf>
    <xf numFmtId="0" fontId="2" fillId="0" borderId="53" xfId="1" applyFont="1" applyBorder="1" applyAlignment="1">
      <alignment vertical="center"/>
    </xf>
    <xf numFmtId="0" fontId="2" fillId="0" borderId="0" xfId="1" applyFont="1" applyAlignment="1">
      <alignment vertical="center"/>
    </xf>
    <xf numFmtId="2" fontId="30" fillId="0" borderId="44" xfId="1" applyNumberFormat="1" applyFont="1" applyFill="1" applyBorder="1" applyAlignment="1">
      <alignment horizontal="center" vertical="center"/>
    </xf>
    <xf numFmtId="0" fontId="26" fillId="0" borderId="38" xfId="1" applyFont="1" applyFill="1" applyBorder="1" applyAlignment="1">
      <alignment horizontal="center" vertical="center"/>
    </xf>
    <xf numFmtId="164" fontId="26" fillId="0" borderId="13" xfId="1" applyNumberFormat="1" applyFont="1" applyFill="1" applyBorder="1" applyAlignment="1">
      <alignment horizontal="center" vertical="center"/>
    </xf>
    <xf numFmtId="164" fontId="26" fillId="0" borderId="45" xfId="1" applyNumberFormat="1" applyFont="1" applyFill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166" fontId="20" fillId="0" borderId="52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3" xfId="1" applyBorder="1" applyAlignment="1">
      <alignment horizontal="center" vertical="center" wrapText="1"/>
    </xf>
    <xf numFmtId="0" fontId="7" fillId="0" borderId="10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/>
    </xf>
    <xf numFmtId="0" fontId="15" fillId="0" borderId="46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164" fontId="14" fillId="0" borderId="2" xfId="1" applyNumberFormat="1" applyFont="1" applyBorder="1" applyAlignment="1">
      <alignment horizontal="center" vertical="center"/>
    </xf>
    <xf numFmtId="164" fontId="14" fillId="0" borderId="23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164" fontId="14" fillId="0" borderId="19" xfId="1" applyNumberFormat="1" applyFont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164" fontId="14" fillId="0" borderId="42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164" fontId="14" fillId="0" borderId="22" xfId="1" applyNumberFormat="1" applyFont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7" fillId="0" borderId="0" xfId="2" applyFont="1" applyAlignment="1"/>
    <xf numFmtId="0" fontId="12" fillId="0" borderId="0" xfId="1" applyFont="1" applyAlignment="1">
      <alignment horizontal="center"/>
    </xf>
    <xf numFmtId="0" fontId="18" fillId="0" borderId="22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2" fontId="18" fillId="0" borderId="52" xfId="1" applyNumberFormat="1" applyFont="1" applyBorder="1" applyAlignment="1">
      <alignment horizontal="center" vertical="center" wrapText="1"/>
    </xf>
    <xf numFmtId="2" fontId="18" fillId="0" borderId="49" xfId="1" applyNumberFormat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25" fillId="0" borderId="41" xfId="1" applyFont="1" applyFill="1" applyBorder="1" applyAlignment="1">
      <alignment horizontal="center" vertical="center"/>
    </xf>
    <xf numFmtId="49" fontId="25" fillId="0" borderId="43" xfId="1" applyNumberFormat="1" applyFont="1" applyFill="1" applyBorder="1" applyAlignment="1">
      <alignment horizontal="center" vertical="center"/>
    </xf>
    <xf numFmtId="49" fontId="25" fillId="0" borderId="45" xfId="1" applyNumberFormat="1" applyFont="1" applyFill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25" fillId="0" borderId="26" xfId="1" applyFont="1" applyBorder="1" applyAlignment="1">
      <alignment vertical="center"/>
    </xf>
    <xf numFmtId="0" fontId="14" fillId="0" borderId="2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2" fontId="1" fillId="0" borderId="50" xfId="1" applyNumberFormat="1" applyFont="1" applyBorder="1" applyAlignment="1">
      <alignment horizontal="center"/>
    </xf>
    <xf numFmtId="0" fontId="1" fillId="0" borderId="5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21" fontId="1" fillId="0" borderId="16" xfId="1" applyNumberFormat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2" fontId="1" fillId="0" borderId="2" xfId="1" quotePrefix="1" applyNumberFormat="1" applyFont="1" applyFill="1" applyBorder="1" applyAlignment="1">
      <alignment horizontal="center" vertical="center"/>
    </xf>
    <xf numFmtId="2" fontId="1" fillId="0" borderId="23" xfId="1" applyNumberFormat="1" applyFont="1" applyFill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/>
    </xf>
    <xf numFmtId="164" fontId="29" fillId="0" borderId="22" xfId="1" applyNumberFormat="1" applyFont="1" applyFill="1" applyBorder="1" applyAlignment="1">
      <alignment horizontal="center" vertical="center"/>
    </xf>
    <xf numFmtId="164" fontId="30" fillId="0" borderId="22" xfId="1" applyNumberFormat="1" applyFont="1" applyFill="1" applyBorder="1" applyAlignment="1">
      <alignment horizontal="center" vertical="center"/>
    </xf>
    <xf numFmtId="164" fontId="30" fillId="0" borderId="38" xfId="1" applyNumberFormat="1" applyFont="1" applyFill="1" applyBorder="1" applyAlignment="1">
      <alignment horizontal="center" vertical="center"/>
    </xf>
    <xf numFmtId="2" fontId="29" fillId="0" borderId="9" xfId="1" applyNumberFormat="1" applyFont="1" applyFill="1" applyBorder="1" applyAlignment="1">
      <alignment horizontal="center" vertical="center"/>
    </xf>
    <xf numFmtId="164" fontId="19" fillId="0" borderId="22" xfId="1" applyNumberFormat="1" applyFont="1" applyFill="1" applyBorder="1" applyAlignment="1">
      <alignment horizontal="center" vertical="center"/>
    </xf>
    <xf numFmtId="164" fontId="26" fillId="0" borderId="22" xfId="1" applyNumberFormat="1" applyFont="1" applyFill="1" applyBorder="1" applyAlignment="1">
      <alignment horizontal="center" vertical="center"/>
    </xf>
    <xf numFmtId="2" fontId="31" fillId="4" borderId="59" xfId="1" applyNumberFormat="1" applyFont="1" applyFill="1" applyBorder="1" applyAlignment="1">
      <alignment horizontal="center" vertical="center"/>
    </xf>
    <xf numFmtId="2" fontId="1" fillId="0" borderId="57" xfId="1" applyNumberFormat="1" applyFont="1" applyBorder="1" applyAlignment="1">
      <alignment horizontal="center"/>
    </xf>
    <xf numFmtId="2" fontId="30" fillId="0" borderId="53" xfId="1" applyNumberFormat="1" applyFont="1" applyFill="1" applyBorder="1" applyAlignment="1">
      <alignment horizontal="center" vertical="center"/>
    </xf>
    <xf numFmtId="2" fontId="29" fillId="0" borderId="44" xfId="1" applyNumberFormat="1" applyFont="1" applyFill="1" applyBorder="1" applyAlignment="1">
      <alignment horizontal="center" vertical="center"/>
    </xf>
    <xf numFmtId="2" fontId="31" fillId="0" borderId="60" xfId="1" applyNumberFormat="1" applyFont="1" applyFill="1" applyBorder="1" applyAlignment="1">
      <alignment horizontal="center" vertical="center"/>
    </xf>
    <xf numFmtId="2" fontId="32" fillId="4" borderId="60" xfId="1" applyNumberFormat="1" applyFont="1" applyFill="1" applyBorder="1" applyAlignment="1">
      <alignment horizontal="center" vertical="center"/>
    </xf>
    <xf numFmtId="164" fontId="29" fillId="0" borderId="38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PlayWar'!$C$18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 PlayWar'!$B$19:$B$72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 PlayWar'!$C$19:$C$72</c:f>
              <c:numCache>
                <c:formatCode>0.00</c:formatCode>
                <c:ptCount val="54"/>
                <c:pt idx="0">
                  <c:v>40.98</c:v>
                </c:pt>
                <c:pt idx="1">
                  <c:v>40.86</c:v>
                </c:pt>
                <c:pt idx="2">
                  <c:v>39.909999999999997</c:v>
                </c:pt>
                <c:pt idx="3">
                  <c:v>39.81</c:v>
                </c:pt>
                <c:pt idx="4">
                  <c:v>40.950000000000003</c:v>
                </c:pt>
                <c:pt idx="5">
                  <c:v>39.770000000000003</c:v>
                </c:pt>
                <c:pt idx="6">
                  <c:v>39.729999999999997</c:v>
                </c:pt>
                <c:pt idx="7">
                  <c:v>39.869999999999997</c:v>
                </c:pt>
                <c:pt idx="8">
                  <c:v>41.37</c:v>
                </c:pt>
                <c:pt idx="9">
                  <c:v>40.090000000000003</c:v>
                </c:pt>
                <c:pt idx="10">
                  <c:v>41.05</c:v>
                </c:pt>
                <c:pt idx="11">
                  <c:v>39.86</c:v>
                </c:pt>
                <c:pt idx="12">
                  <c:v>39.630000000000003</c:v>
                </c:pt>
                <c:pt idx="13">
                  <c:v>39.61</c:v>
                </c:pt>
                <c:pt idx="14">
                  <c:v>39.71</c:v>
                </c:pt>
                <c:pt idx="15">
                  <c:v>39.43</c:v>
                </c:pt>
                <c:pt idx="16">
                  <c:v>39.54</c:v>
                </c:pt>
                <c:pt idx="17">
                  <c:v>39.67</c:v>
                </c:pt>
                <c:pt idx="18">
                  <c:v>39.54</c:v>
                </c:pt>
                <c:pt idx="19">
                  <c:v>39.61</c:v>
                </c:pt>
                <c:pt idx="20">
                  <c:v>39.46</c:v>
                </c:pt>
                <c:pt idx="21">
                  <c:v>39.44</c:v>
                </c:pt>
                <c:pt idx="22">
                  <c:v>40.520000000000003</c:v>
                </c:pt>
                <c:pt idx="23">
                  <c:v>39.869999999999997</c:v>
                </c:pt>
                <c:pt idx="24">
                  <c:v>39.81</c:v>
                </c:pt>
                <c:pt idx="25">
                  <c:v>39.61</c:v>
                </c:pt>
                <c:pt idx="26">
                  <c:v>39.729999999999997</c:v>
                </c:pt>
                <c:pt idx="27">
                  <c:v>39.659999999999997</c:v>
                </c:pt>
                <c:pt idx="28">
                  <c:v>39.49</c:v>
                </c:pt>
                <c:pt idx="29">
                  <c:v>39.619999999999997</c:v>
                </c:pt>
                <c:pt idx="30">
                  <c:v>39.72</c:v>
                </c:pt>
                <c:pt idx="31">
                  <c:v>39.590000000000003</c:v>
                </c:pt>
                <c:pt idx="32">
                  <c:v>39.54</c:v>
                </c:pt>
                <c:pt idx="33">
                  <c:v>39.880000000000003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' PlayWar'!$D$18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 PlayWar'!$B$19:$B$72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 PlayWar'!$D$19:$D$72</c:f>
              <c:numCache>
                <c:formatCode>0.00</c:formatCode>
                <c:ptCount val="54"/>
                <c:pt idx="0">
                  <c:v>41.39</c:v>
                </c:pt>
                <c:pt idx="1">
                  <c:v>39.81</c:v>
                </c:pt>
                <c:pt idx="2">
                  <c:v>40.08</c:v>
                </c:pt>
                <c:pt idx="3">
                  <c:v>39.64</c:v>
                </c:pt>
                <c:pt idx="4">
                  <c:v>40.06</c:v>
                </c:pt>
                <c:pt idx="5">
                  <c:v>39.619999999999997</c:v>
                </c:pt>
                <c:pt idx="6">
                  <c:v>39.56</c:v>
                </c:pt>
                <c:pt idx="7">
                  <c:v>39.93</c:v>
                </c:pt>
                <c:pt idx="8">
                  <c:v>39.380000000000003</c:v>
                </c:pt>
                <c:pt idx="9">
                  <c:v>39.869999999999997</c:v>
                </c:pt>
                <c:pt idx="10">
                  <c:v>39.97</c:v>
                </c:pt>
                <c:pt idx="11">
                  <c:v>39.630000000000003</c:v>
                </c:pt>
                <c:pt idx="12">
                  <c:v>39.51</c:v>
                </c:pt>
                <c:pt idx="13">
                  <c:v>39.520000000000003</c:v>
                </c:pt>
                <c:pt idx="14">
                  <c:v>39.770000000000003</c:v>
                </c:pt>
                <c:pt idx="15">
                  <c:v>39.58</c:v>
                </c:pt>
                <c:pt idx="16">
                  <c:v>40.07</c:v>
                </c:pt>
                <c:pt idx="17">
                  <c:v>39.99</c:v>
                </c:pt>
                <c:pt idx="18">
                  <c:v>39.57</c:v>
                </c:pt>
                <c:pt idx="19">
                  <c:v>39.42</c:v>
                </c:pt>
                <c:pt idx="20">
                  <c:v>39.520000000000003</c:v>
                </c:pt>
                <c:pt idx="21">
                  <c:v>39.89</c:v>
                </c:pt>
                <c:pt idx="22">
                  <c:v>39.65</c:v>
                </c:pt>
                <c:pt idx="23">
                  <c:v>39.42</c:v>
                </c:pt>
                <c:pt idx="24">
                  <c:v>39.61</c:v>
                </c:pt>
                <c:pt idx="25">
                  <c:v>39.43</c:v>
                </c:pt>
                <c:pt idx="26">
                  <c:v>39.74</c:v>
                </c:pt>
                <c:pt idx="27">
                  <c:v>39.39</c:v>
                </c:pt>
                <c:pt idx="28">
                  <c:v>39.5</c:v>
                </c:pt>
                <c:pt idx="29">
                  <c:v>40.01</c:v>
                </c:pt>
                <c:pt idx="30">
                  <c:v>39.46</c:v>
                </c:pt>
                <c:pt idx="31">
                  <c:v>39.82</c:v>
                </c:pt>
                <c:pt idx="32">
                  <c:v>39.590000000000003</c:v>
                </c:pt>
                <c:pt idx="33">
                  <c:v>39.56</c:v>
                </c:pt>
                <c:pt idx="34">
                  <c:v>39.46</c:v>
                </c:pt>
                <c:pt idx="35">
                  <c:v>39.99</c:v>
                </c:pt>
                <c:pt idx="36">
                  <c:v>40.130000000000003</c:v>
                </c:pt>
                <c:pt idx="37">
                  <c:v>39.54</c:v>
                </c:pt>
                <c:pt idx="38">
                  <c:v>39.54</c:v>
                </c:pt>
                <c:pt idx="39">
                  <c:v>39.56</c:v>
                </c:pt>
                <c:pt idx="40">
                  <c:v>39.51</c:v>
                </c:pt>
                <c:pt idx="41">
                  <c:v>39.56</c:v>
                </c:pt>
                <c:pt idx="42">
                  <c:v>39.49</c:v>
                </c:pt>
                <c:pt idx="43">
                  <c:v>40.049999999999997</c:v>
                </c:pt>
                <c:pt idx="44">
                  <c:v>39.64</c:v>
                </c:pt>
                <c:pt idx="45">
                  <c:v>39.65</c:v>
                </c:pt>
                <c:pt idx="46">
                  <c:v>40.130000000000003</c:v>
                </c:pt>
                <c:pt idx="47">
                  <c:v>39.92</c:v>
                </c:pt>
                <c:pt idx="48">
                  <c:v>39.85</c:v>
                </c:pt>
                <c:pt idx="49">
                  <c:v>40.33</c:v>
                </c:pt>
                <c:pt idx="50">
                  <c:v>40.04</c:v>
                </c:pt>
                <c:pt idx="51">
                  <c:v>40.4</c:v>
                </c:pt>
                <c:pt idx="52">
                  <c:v>39.47</c:v>
                </c:pt>
                <c:pt idx="53">
                  <c:v>39.71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' PlayWar'!$E$18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 PlayWar'!$B$19:$B$72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 PlayWar'!$E$19:$E$72</c:f>
              <c:numCache>
                <c:formatCode>0.00</c:formatCode>
                <c:ptCount val="54"/>
                <c:pt idx="0">
                  <c:v>40.69</c:v>
                </c:pt>
                <c:pt idx="1">
                  <c:v>40</c:v>
                </c:pt>
                <c:pt idx="2">
                  <c:v>39.89</c:v>
                </c:pt>
                <c:pt idx="3">
                  <c:v>40.93</c:v>
                </c:pt>
                <c:pt idx="4">
                  <c:v>39.75</c:v>
                </c:pt>
                <c:pt idx="5">
                  <c:v>39.78</c:v>
                </c:pt>
                <c:pt idx="6">
                  <c:v>39.49</c:v>
                </c:pt>
                <c:pt idx="7">
                  <c:v>39.54</c:v>
                </c:pt>
                <c:pt idx="8">
                  <c:v>39.54</c:v>
                </c:pt>
                <c:pt idx="9">
                  <c:v>39.82</c:v>
                </c:pt>
                <c:pt idx="10">
                  <c:v>39.4</c:v>
                </c:pt>
                <c:pt idx="11">
                  <c:v>39.51</c:v>
                </c:pt>
                <c:pt idx="12">
                  <c:v>39.520000000000003</c:v>
                </c:pt>
                <c:pt idx="13">
                  <c:v>39.49</c:v>
                </c:pt>
                <c:pt idx="14">
                  <c:v>39.380000000000003</c:v>
                </c:pt>
                <c:pt idx="15">
                  <c:v>39.520000000000003</c:v>
                </c:pt>
                <c:pt idx="16">
                  <c:v>39.619999999999997</c:v>
                </c:pt>
                <c:pt idx="17">
                  <c:v>39.479999999999997</c:v>
                </c:pt>
                <c:pt idx="18">
                  <c:v>39.71</c:v>
                </c:pt>
                <c:pt idx="19">
                  <c:v>39.46</c:v>
                </c:pt>
                <c:pt idx="20">
                  <c:v>39.44</c:v>
                </c:pt>
                <c:pt idx="21">
                  <c:v>39.44</c:v>
                </c:pt>
                <c:pt idx="22">
                  <c:v>39.450000000000003</c:v>
                </c:pt>
                <c:pt idx="23">
                  <c:v>39.450000000000003</c:v>
                </c:pt>
                <c:pt idx="24">
                  <c:v>39.49</c:v>
                </c:pt>
                <c:pt idx="25">
                  <c:v>39.46</c:v>
                </c:pt>
                <c:pt idx="26">
                  <c:v>39.270000000000003</c:v>
                </c:pt>
                <c:pt idx="27">
                  <c:v>39.71</c:v>
                </c:pt>
                <c:pt idx="28">
                  <c:v>39.4</c:v>
                </c:pt>
                <c:pt idx="29">
                  <c:v>39.299999999999997</c:v>
                </c:pt>
                <c:pt idx="30">
                  <c:v>39.479999999999997</c:v>
                </c:pt>
                <c:pt idx="31">
                  <c:v>39.380000000000003</c:v>
                </c:pt>
                <c:pt idx="32">
                  <c:v>39.44</c:v>
                </c:pt>
                <c:pt idx="33">
                  <c:v>39.53</c:v>
                </c:pt>
                <c:pt idx="34">
                  <c:v>39.49</c:v>
                </c:pt>
                <c:pt idx="35">
                  <c:v>39.5</c:v>
                </c:pt>
                <c:pt idx="36">
                  <c:v>39.770000000000003</c:v>
                </c:pt>
                <c:pt idx="37">
                  <c:v>39.520000000000003</c:v>
                </c:pt>
                <c:pt idx="38">
                  <c:v>39.51</c:v>
                </c:pt>
                <c:pt idx="39">
                  <c:v>39.57</c:v>
                </c:pt>
                <c:pt idx="40">
                  <c:v>39.49</c:v>
                </c:pt>
                <c:pt idx="41">
                  <c:v>39.64</c:v>
                </c:pt>
                <c:pt idx="42">
                  <c:v>39.619999999999997</c:v>
                </c:pt>
                <c:pt idx="43">
                  <c:v>39.74</c:v>
                </c:pt>
                <c:pt idx="44">
                  <c:v>39.56</c:v>
                </c:pt>
                <c:pt idx="45">
                  <c:v>39.29</c:v>
                </c:pt>
                <c:pt idx="46">
                  <c:v>39.82</c:v>
                </c:pt>
                <c:pt idx="47">
                  <c:v>42.1</c:v>
                </c:pt>
                <c:pt idx="48">
                  <c:v>40.729999999999997</c:v>
                </c:pt>
                <c:pt idx="49">
                  <c:v>39.450000000000003</c:v>
                </c:pt>
                <c:pt idx="50">
                  <c:v>39.75</c:v>
                </c:pt>
                <c:pt idx="51">
                  <c:v>39.32</c:v>
                </c:pt>
                <c:pt idx="52">
                  <c:v>39.409999999999997</c:v>
                </c:pt>
                <c:pt idx="53">
                  <c:v>39.83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' PlayWar'!$F$18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 PlayWar'!$B$19:$B$72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 PlayWar'!$F$19:$F$72</c:f>
              <c:numCache>
                <c:formatCode>0.00</c:formatCode>
                <c:ptCount val="54"/>
                <c:pt idx="0">
                  <c:v>41.47</c:v>
                </c:pt>
                <c:pt idx="1">
                  <c:v>40.33</c:v>
                </c:pt>
                <c:pt idx="2">
                  <c:v>40.880000000000003</c:v>
                </c:pt>
                <c:pt idx="3">
                  <c:v>40.56</c:v>
                </c:pt>
                <c:pt idx="4">
                  <c:v>40.049999999999997</c:v>
                </c:pt>
                <c:pt idx="5">
                  <c:v>40.409999999999997</c:v>
                </c:pt>
                <c:pt idx="6">
                  <c:v>39.96</c:v>
                </c:pt>
                <c:pt idx="7">
                  <c:v>39.72</c:v>
                </c:pt>
                <c:pt idx="8">
                  <c:v>39.799999999999997</c:v>
                </c:pt>
                <c:pt idx="9">
                  <c:v>39.729999999999997</c:v>
                </c:pt>
                <c:pt idx="10">
                  <c:v>39.56</c:v>
                </c:pt>
                <c:pt idx="11">
                  <c:v>40.04</c:v>
                </c:pt>
                <c:pt idx="12">
                  <c:v>39.94</c:v>
                </c:pt>
                <c:pt idx="13">
                  <c:v>40.130000000000003</c:v>
                </c:pt>
                <c:pt idx="14">
                  <c:v>39.68</c:v>
                </c:pt>
                <c:pt idx="15">
                  <c:v>39.619999999999997</c:v>
                </c:pt>
                <c:pt idx="16">
                  <c:v>40.1</c:v>
                </c:pt>
                <c:pt idx="17">
                  <c:v>39.72</c:v>
                </c:pt>
                <c:pt idx="18">
                  <c:v>39.909999999999997</c:v>
                </c:pt>
                <c:pt idx="19">
                  <c:v>39.65</c:v>
                </c:pt>
                <c:pt idx="20">
                  <c:v>39.94</c:v>
                </c:pt>
                <c:pt idx="21">
                  <c:v>39.9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20672"/>
        <c:axId val="103422208"/>
      </c:lineChart>
      <c:catAx>
        <c:axId val="1034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422208"/>
        <c:crosses val="autoZero"/>
        <c:auto val="1"/>
        <c:lblAlgn val="ctr"/>
        <c:lblOffset val="100"/>
        <c:noMultiLvlLbl val="0"/>
      </c:catAx>
      <c:valAx>
        <c:axId val="103422208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342067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Flash!$C$18</c:f>
              <c:strCache>
                <c:ptCount val="1"/>
                <c:pt idx="0">
                  <c:v>Юрченко Вова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Flash!$B$19:$B$72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Flash!$C$19:$C$72</c:f>
              <c:numCache>
                <c:formatCode>0.00</c:formatCode>
                <c:ptCount val="54"/>
                <c:pt idx="0">
                  <c:v>42.86</c:v>
                </c:pt>
                <c:pt idx="1">
                  <c:v>40.98</c:v>
                </c:pt>
                <c:pt idx="2">
                  <c:v>40.380000000000003</c:v>
                </c:pt>
                <c:pt idx="3">
                  <c:v>41.36</c:v>
                </c:pt>
                <c:pt idx="4">
                  <c:v>40.549999999999997</c:v>
                </c:pt>
                <c:pt idx="5">
                  <c:v>42.53</c:v>
                </c:pt>
                <c:pt idx="6">
                  <c:v>40.479999999999997</c:v>
                </c:pt>
                <c:pt idx="7">
                  <c:v>40.89</c:v>
                </c:pt>
                <c:pt idx="8">
                  <c:v>40.89</c:v>
                </c:pt>
                <c:pt idx="9">
                  <c:v>41.63</c:v>
                </c:pt>
                <c:pt idx="10">
                  <c:v>40.71</c:v>
                </c:pt>
                <c:pt idx="11">
                  <c:v>40.42</c:v>
                </c:pt>
                <c:pt idx="12">
                  <c:v>40.9</c:v>
                </c:pt>
                <c:pt idx="13">
                  <c:v>40.86</c:v>
                </c:pt>
                <c:pt idx="14">
                  <c:v>40.78</c:v>
                </c:pt>
                <c:pt idx="15">
                  <c:v>40.85</c:v>
                </c:pt>
                <c:pt idx="16">
                  <c:v>40.93</c:v>
                </c:pt>
                <c:pt idx="17">
                  <c:v>41.29</c:v>
                </c:pt>
                <c:pt idx="18">
                  <c:v>40.93</c:v>
                </c:pt>
                <c:pt idx="19">
                  <c:v>41.06</c:v>
                </c:pt>
                <c:pt idx="20">
                  <c:v>40.85</c:v>
                </c:pt>
                <c:pt idx="21">
                  <c:v>40.82</c:v>
                </c:pt>
                <c:pt idx="22">
                  <c:v>40.869999999999997</c:v>
                </c:pt>
                <c:pt idx="23">
                  <c:v>41.01</c:v>
                </c:pt>
                <c:pt idx="24">
                  <c:v>41.03</c:v>
                </c:pt>
                <c:pt idx="25">
                  <c:v>41.12</c:v>
                </c:pt>
                <c:pt idx="26">
                  <c:v>40.89</c:v>
                </c:pt>
                <c:pt idx="27">
                  <c:v>40.700000000000003</c:v>
                </c:pt>
                <c:pt idx="28">
                  <c:v>40.880000000000003</c:v>
                </c:pt>
                <c:pt idx="29">
                  <c:v>40.78</c:v>
                </c:pt>
                <c:pt idx="30">
                  <c:v>41.6</c:v>
                </c:pt>
                <c:pt idx="31">
                  <c:v>41.13</c:v>
                </c:pt>
                <c:pt idx="32">
                  <c:v>41.02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Flash!$D$18</c:f>
              <c:strCache>
                <c:ptCount val="1"/>
                <c:pt idx="0">
                  <c:v>Загорулько Иван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Flash!$B$19:$B$72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Flash!$D$19:$D$72</c:f>
              <c:numCache>
                <c:formatCode>0.00</c:formatCode>
                <c:ptCount val="54"/>
                <c:pt idx="0">
                  <c:v>42.28</c:v>
                </c:pt>
                <c:pt idx="1">
                  <c:v>41.09</c:v>
                </c:pt>
                <c:pt idx="2">
                  <c:v>40.82</c:v>
                </c:pt>
                <c:pt idx="3">
                  <c:v>40.75</c:v>
                </c:pt>
                <c:pt idx="4">
                  <c:v>40.33</c:v>
                </c:pt>
                <c:pt idx="5">
                  <c:v>40.6</c:v>
                </c:pt>
                <c:pt idx="6">
                  <c:v>42.43</c:v>
                </c:pt>
                <c:pt idx="7">
                  <c:v>40.6</c:v>
                </c:pt>
                <c:pt idx="8">
                  <c:v>40.28</c:v>
                </c:pt>
                <c:pt idx="9">
                  <c:v>40.78</c:v>
                </c:pt>
                <c:pt idx="10">
                  <c:v>41.14</c:v>
                </c:pt>
                <c:pt idx="11">
                  <c:v>41.35</c:v>
                </c:pt>
                <c:pt idx="12">
                  <c:v>40.729999999999997</c:v>
                </c:pt>
                <c:pt idx="13">
                  <c:v>40.65</c:v>
                </c:pt>
                <c:pt idx="14">
                  <c:v>40.39</c:v>
                </c:pt>
                <c:pt idx="15">
                  <c:v>40.869999999999997</c:v>
                </c:pt>
                <c:pt idx="16">
                  <c:v>41.62</c:v>
                </c:pt>
                <c:pt idx="17">
                  <c:v>40.82</c:v>
                </c:pt>
                <c:pt idx="18">
                  <c:v>41.77</c:v>
                </c:pt>
                <c:pt idx="19">
                  <c:v>40.83</c:v>
                </c:pt>
                <c:pt idx="20">
                  <c:v>40.07</c:v>
                </c:pt>
                <c:pt idx="21">
                  <c:v>40.71</c:v>
                </c:pt>
                <c:pt idx="22">
                  <c:v>40.65</c:v>
                </c:pt>
                <c:pt idx="23">
                  <c:v>40.76</c:v>
                </c:pt>
                <c:pt idx="24">
                  <c:v>40.799999999999997</c:v>
                </c:pt>
                <c:pt idx="25">
                  <c:v>40.619999999999997</c:v>
                </c:pt>
                <c:pt idx="26">
                  <c:v>40.58</c:v>
                </c:pt>
                <c:pt idx="27">
                  <c:v>41.72</c:v>
                </c:pt>
                <c:pt idx="28">
                  <c:v>40.58</c:v>
                </c:pt>
                <c:pt idx="29">
                  <c:v>41.35</c:v>
                </c:pt>
                <c:pt idx="30">
                  <c:v>40.72</c:v>
                </c:pt>
                <c:pt idx="31">
                  <c:v>40.520000000000003</c:v>
                </c:pt>
                <c:pt idx="32">
                  <c:v>40.74</c:v>
                </c:pt>
                <c:pt idx="33">
                  <c:v>40.950000000000003</c:v>
                </c:pt>
                <c:pt idx="34">
                  <c:v>41.21</c:v>
                </c:pt>
                <c:pt idx="35">
                  <c:v>40.880000000000003</c:v>
                </c:pt>
                <c:pt idx="36">
                  <c:v>40.96</c:v>
                </c:pt>
                <c:pt idx="37">
                  <c:v>40.85</c:v>
                </c:pt>
                <c:pt idx="38">
                  <c:v>41.11</c:v>
                </c:pt>
                <c:pt idx="39">
                  <c:v>40.56</c:v>
                </c:pt>
                <c:pt idx="40">
                  <c:v>40.700000000000003</c:v>
                </c:pt>
                <c:pt idx="41">
                  <c:v>40.6</c:v>
                </c:pt>
                <c:pt idx="42">
                  <c:v>41.98</c:v>
                </c:pt>
                <c:pt idx="43">
                  <c:v>40.53</c:v>
                </c:pt>
                <c:pt idx="44">
                  <c:v>41.19</c:v>
                </c:pt>
                <c:pt idx="45">
                  <c:v>40.729999999999997</c:v>
                </c:pt>
                <c:pt idx="46">
                  <c:v>41.18</c:v>
                </c:pt>
                <c:pt idx="47">
                  <c:v>42.34</c:v>
                </c:pt>
                <c:pt idx="48">
                  <c:v>40.590000000000003</c:v>
                </c:pt>
                <c:pt idx="49">
                  <c:v>40.74</c:v>
                </c:pt>
                <c:pt idx="50">
                  <c:v>41.15</c:v>
                </c:pt>
                <c:pt idx="51">
                  <c:v>40.799999999999997</c:v>
                </c:pt>
                <c:pt idx="52">
                  <c:v>41.14</c:v>
                </c:pt>
                <c:pt idx="53">
                  <c:v>40.71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Flash!$E$18</c:f>
              <c:strCache>
                <c:ptCount val="1"/>
                <c:pt idx="0">
                  <c:v>Юрченко Вова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Flash!$B$19:$B$72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Flash!$E$19:$E$72</c:f>
              <c:numCache>
                <c:formatCode>0.00</c:formatCode>
                <c:ptCount val="54"/>
                <c:pt idx="0">
                  <c:v>43.76</c:v>
                </c:pt>
                <c:pt idx="1">
                  <c:v>40.97</c:v>
                </c:pt>
                <c:pt idx="2">
                  <c:v>41.06</c:v>
                </c:pt>
                <c:pt idx="3">
                  <c:v>41.28</c:v>
                </c:pt>
                <c:pt idx="4">
                  <c:v>40.76</c:v>
                </c:pt>
                <c:pt idx="5">
                  <c:v>40.799999999999997</c:v>
                </c:pt>
                <c:pt idx="6">
                  <c:v>40.630000000000003</c:v>
                </c:pt>
                <c:pt idx="7">
                  <c:v>40.270000000000003</c:v>
                </c:pt>
                <c:pt idx="8">
                  <c:v>40.33</c:v>
                </c:pt>
                <c:pt idx="9">
                  <c:v>40.53</c:v>
                </c:pt>
                <c:pt idx="10">
                  <c:v>40.39</c:v>
                </c:pt>
                <c:pt idx="11">
                  <c:v>40.24</c:v>
                </c:pt>
                <c:pt idx="12">
                  <c:v>40.799999999999997</c:v>
                </c:pt>
                <c:pt idx="13">
                  <c:v>40.24</c:v>
                </c:pt>
                <c:pt idx="14">
                  <c:v>40.61</c:v>
                </c:pt>
                <c:pt idx="15">
                  <c:v>40.24</c:v>
                </c:pt>
                <c:pt idx="16">
                  <c:v>40.479999999999997</c:v>
                </c:pt>
                <c:pt idx="17">
                  <c:v>40.57</c:v>
                </c:pt>
                <c:pt idx="18">
                  <c:v>40.57</c:v>
                </c:pt>
                <c:pt idx="19">
                  <c:v>40.4</c:v>
                </c:pt>
                <c:pt idx="20">
                  <c:v>40.69</c:v>
                </c:pt>
                <c:pt idx="21">
                  <c:v>41.53</c:v>
                </c:pt>
                <c:pt idx="22">
                  <c:v>40.93</c:v>
                </c:pt>
                <c:pt idx="23">
                  <c:v>40.270000000000003</c:v>
                </c:pt>
                <c:pt idx="24">
                  <c:v>40.31</c:v>
                </c:pt>
                <c:pt idx="25">
                  <c:v>40.409999999999997</c:v>
                </c:pt>
                <c:pt idx="26">
                  <c:v>40.729999999999997</c:v>
                </c:pt>
                <c:pt idx="27">
                  <c:v>40.840000000000003</c:v>
                </c:pt>
                <c:pt idx="28">
                  <c:v>40.18</c:v>
                </c:pt>
                <c:pt idx="29">
                  <c:v>40.28</c:v>
                </c:pt>
                <c:pt idx="30">
                  <c:v>40.26</c:v>
                </c:pt>
                <c:pt idx="31">
                  <c:v>40.06</c:v>
                </c:pt>
                <c:pt idx="32">
                  <c:v>40.67</c:v>
                </c:pt>
                <c:pt idx="33">
                  <c:v>40.53</c:v>
                </c:pt>
                <c:pt idx="34">
                  <c:v>40.67</c:v>
                </c:pt>
                <c:pt idx="35">
                  <c:v>40.549999999999997</c:v>
                </c:pt>
                <c:pt idx="36">
                  <c:v>40.43</c:v>
                </c:pt>
                <c:pt idx="37">
                  <c:v>40.56</c:v>
                </c:pt>
                <c:pt idx="38">
                  <c:v>40.42</c:v>
                </c:pt>
                <c:pt idx="39">
                  <c:v>40.75</c:v>
                </c:pt>
                <c:pt idx="40">
                  <c:v>40.880000000000003</c:v>
                </c:pt>
                <c:pt idx="41">
                  <c:v>40.49</c:v>
                </c:pt>
                <c:pt idx="42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Flash!$F$18</c:f>
              <c:strCache>
                <c:ptCount val="1"/>
                <c:pt idx="0">
                  <c:v>Загорулько Иван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Flash!$B$19:$B$72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Flash!$F$19:$F$72</c:f>
              <c:numCache>
                <c:formatCode>0.00</c:formatCode>
                <c:ptCount val="54"/>
                <c:pt idx="0">
                  <c:v>46.7</c:v>
                </c:pt>
                <c:pt idx="1">
                  <c:v>41.67</c:v>
                </c:pt>
                <c:pt idx="2">
                  <c:v>40.86</c:v>
                </c:pt>
                <c:pt idx="3">
                  <c:v>41</c:v>
                </c:pt>
                <c:pt idx="4">
                  <c:v>40.68</c:v>
                </c:pt>
                <c:pt idx="5">
                  <c:v>40.61</c:v>
                </c:pt>
                <c:pt idx="6">
                  <c:v>40.65</c:v>
                </c:pt>
                <c:pt idx="7">
                  <c:v>40.71</c:v>
                </c:pt>
                <c:pt idx="8">
                  <c:v>40.65</c:v>
                </c:pt>
                <c:pt idx="9">
                  <c:v>40.75</c:v>
                </c:pt>
                <c:pt idx="10">
                  <c:v>40.51</c:v>
                </c:pt>
                <c:pt idx="11">
                  <c:v>40.42</c:v>
                </c:pt>
                <c:pt idx="12">
                  <c:v>41.19</c:v>
                </c:pt>
                <c:pt idx="13">
                  <c:v>40.590000000000003</c:v>
                </c:pt>
                <c:pt idx="14">
                  <c:v>40.4</c:v>
                </c:pt>
                <c:pt idx="15">
                  <c:v>41.51</c:v>
                </c:pt>
                <c:pt idx="16">
                  <c:v>40.590000000000003</c:v>
                </c:pt>
                <c:pt idx="17">
                  <c:v>40.380000000000003</c:v>
                </c:pt>
                <c:pt idx="18">
                  <c:v>40.42</c:v>
                </c:pt>
                <c:pt idx="19">
                  <c:v>40.479999999999997</c:v>
                </c:pt>
                <c:pt idx="20">
                  <c:v>40.659999999999997</c:v>
                </c:pt>
                <c:pt idx="21">
                  <c:v>41.07</c:v>
                </c:pt>
                <c:pt idx="22">
                  <c:v>40.79</c:v>
                </c:pt>
                <c:pt idx="23">
                  <c:v>41.37</c:v>
                </c:pt>
                <c:pt idx="24">
                  <c:v>40.619999999999997</c:v>
                </c:pt>
                <c:pt idx="25">
                  <c:v>40.43</c:v>
                </c:pt>
                <c:pt idx="26">
                  <c:v>40.47</c:v>
                </c:pt>
                <c:pt idx="27">
                  <c:v>40.31</c:v>
                </c:pt>
                <c:pt idx="28">
                  <c:v>40.6</c:v>
                </c:pt>
                <c:pt idx="29">
                  <c:v>40.869999999999997</c:v>
                </c:pt>
                <c:pt idx="30">
                  <c:v>40.799999999999997</c:v>
                </c:pt>
                <c:pt idx="31">
                  <c:v>40.74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5776"/>
        <c:axId val="126300928"/>
      </c:lineChart>
      <c:catAx>
        <c:axId val="1261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300928"/>
        <c:crosses val="autoZero"/>
        <c:auto val="1"/>
        <c:lblAlgn val="ctr"/>
        <c:lblOffset val="100"/>
        <c:noMultiLvlLbl val="0"/>
      </c:catAx>
      <c:valAx>
        <c:axId val="126300928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6155776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'Kozak i razboiniki'!$C$18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razboiniki'!$C$19:$C$83</c:f>
              <c:numCache>
                <c:formatCode>0.00</c:formatCode>
                <c:ptCount val="65"/>
                <c:pt idx="0">
                  <c:v>40.85</c:v>
                </c:pt>
                <c:pt idx="1">
                  <c:v>41.06</c:v>
                </c:pt>
                <c:pt idx="2">
                  <c:v>39.9</c:v>
                </c:pt>
                <c:pt idx="3">
                  <c:v>39.74</c:v>
                </c:pt>
                <c:pt idx="4">
                  <c:v>41.34</c:v>
                </c:pt>
                <c:pt idx="5">
                  <c:v>39.54</c:v>
                </c:pt>
                <c:pt idx="6">
                  <c:v>39.700000000000003</c:v>
                </c:pt>
                <c:pt idx="7">
                  <c:v>39.65</c:v>
                </c:pt>
                <c:pt idx="8">
                  <c:v>41.39</c:v>
                </c:pt>
                <c:pt idx="9">
                  <c:v>40.119999999999997</c:v>
                </c:pt>
                <c:pt idx="10">
                  <c:v>42.11</c:v>
                </c:pt>
                <c:pt idx="11">
                  <c:v>39.99</c:v>
                </c:pt>
                <c:pt idx="12">
                  <c:v>39.64</c:v>
                </c:pt>
                <c:pt idx="13">
                  <c:v>39.630000000000003</c:v>
                </c:pt>
                <c:pt idx="14">
                  <c:v>39.67</c:v>
                </c:pt>
                <c:pt idx="15">
                  <c:v>39.83</c:v>
                </c:pt>
                <c:pt idx="16">
                  <c:v>39.85</c:v>
                </c:pt>
                <c:pt idx="17">
                  <c:v>39.72</c:v>
                </c:pt>
                <c:pt idx="18">
                  <c:v>39.369999999999997</c:v>
                </c:pt>
                <c:pt idx="19">
                  <c:v>39.53</c:v>
                </c:pt>
                <c:pt idx="20">
                  <c:v>39.49</c:v>
                </c:pt>
                <c:pt idx="21">
                  <c:v>39.479999999999997</c:v>
                </c:pt>
                <c:pt idx="22">
                  <c:v>39.6</c:v>
                </c:pt>
                <c:pt idx="23">
                  <c:v>39.5</c:v>
                </c:pt>
                <c:pt idx="24">
                  <c:v>39.74</c:v>
                </c:pt>
                <c:pt idx="25">
                  <c:v>39.619999999999997</c:v>
                </c:pt>
                <c:pt idx="26">
                  <c:v>39.549999999999997</c:v>
                </c:pt>
                <c:pt idx="27">
                  <c:v>39.65</c:v>
                </c:pt>
                <c:pt idx="28">
                  <c:v>39.799999999999997</c:v>
                </c:pt>
                <c:pt idx="29">
                  <c:v>40.090000000000003</c:v>
                </c:pt>
                <c:pt idx="30">
                  <c:v>39.51</c:v>
                </c:pt>
                <c:pt idx="31">
                  <c:v>39.33</c:v>
                </c:pt>
                <c:pt idx="32">
                  <c:v>39.51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'Kozak i razboiniki'!$D$18</c:f>
              <c:strCache>
                <c:ptCount val="1"/>
                <c:pt idx="0">
                  <c:v>Манило Деннис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razboiniki'!$D$19:$D$83</c:f>
              <c:numCache>
                <c:formatCode>0.00</c:formatCode>
                <c:ptCount val="65"/>
                <c:pt idx="0">
                  <c:v>41.14</c:v>
                </c:pt>
                <c:pt idx="1">
                  <c:v>39.880000000000003</c:v>
                </c:pt>
                <c:pt idx="2">
                  <c:v>39.9</c:v>
                </c:pt>
                <c:pt idx="3">
                  <c:v>39.93</c:v>
                </c:pt>
                <c:pt idx="4">
                  <c:v>40.14</c:v>
                </c:pt>
                <c:pt idx="5">
                  <c:v>39.85</c:v>
                </c:pt>
                <c:pt idx="6">
                  <c:v>39.909999999999997</c:v>
                </c:pt>
                <c:pt idx="7">
                  <c:v>39.92</c:v>
                </c:pt>
                <c:pt idx="8">
                  <c:v>40.71</c:v>
                </c:pt>
                <c:pt idx="9">
                  <c:v>39.86</c:v>
                </c:pt>
                <c:pt idx="10">
                  <c:v>39.93</c:v>
                </c:pt>
                <c:pt idx="11">
                  <c:v>39.65</c:v>
                </c:pt>
                <c:pt idx="12">
                  <c:v>40</c:v>
                </c:pt>
                <c:pt idx="13">
                  <c:v>39.94</c:v>
                </c:pt>
                <c:pt idx="14">
                  <c:v>39.700000000000003</c:v>
                </c:pt>
                <c:pt idx="15">
                  <c:v>39.82</c:v>
                </c:pt>
                <c:pt idx="16">
                  <c:v>39.78</c:v>
                </c:pt>
                <c:pt idx="17">
                  <c:v>39.86</c:v>
                </c:pt>
                <c:pt idx="18">
                  <c:v>39.799999999999997</c:v>
                </c:pt>
                <c:pt idx="19">
                  <c:v>39.75</c:v>
                </c:pt>
                <c:pt idx="20">
                  <c:v>39.74</c:v>
                </c:pt>
                <c:pt idx="21">
                  <c:v>39.85</c:v>
                </c:pt>
                <c:pt idx="22">
                  <c:v>39.659999999999997</c:v>
                </c:pt>
                <c:pt idx="23">
                  <c:v>39.78</c:v>
                </c:pt>
                <c:pt idx="24">
                  <c:v>39.96</c:v>
                </c:pt>
                <c:pt idx="25">
                  <c:v>39.909999999999997</c:v>
                </c:pt>
                <c:pt idx="26">
                  <c:v>40</c:v>
                </c:pt>
                <c:pt idx="27">
                  <c:v>39.92</c:v>
                </c:pt>
                <c:pt idx="28">
                  <c:v>39.74</c:v>
                </c:pt>
                <c:pt idx="29">
                  <c:v>39.909999999999997</c:v>
                </c:pt>
                <c:pt idx="30">
                  <c:v>39.770000000000003</c:v>
                </c:pt>
                <c:pt idx="31">
                  <c:v>39.71</c:v>
                </c:pt>
                <c:pt idx="32">
                  <c:v>40.020000000000003</c:v>
                </c:pt>
                <c:pt idx="33">
                  <c:v>39.89</c:v>
                </c:pt>
                <c:pt idx="34">
                  <c:v>39.76</c:v>
                </c:pt>
                <c:pt idx="35">
                  <c:v>40</c:v>
                </c:pt>
                <c:pt idx="36">
                  <c:v>39.9</c:v>
                </c:pt>
                <c:pt idx="37">
                  <c:v>39.85</c:v>
                </c:pt>
                <c:pt idx="38">
                  <c:v>40.5</c:v>
                </c:pt>
                <c:pt idx="39">
                  <c:v>39.92</c:v>
                </c:pt>
                <c:pt idx="40">
                  <c:v>39.93</c:v>
                </c:pt>
                <c:pt idx="41">
                  <c:v>39.619999999999997</c:v>
                </c:pt>
                <c:pt idx="42">
                  <c:v>39.619999999999997</c:v>
                </c:pt>
                <c:pt idx="43">
                  <c:v>39.619999999999997</c:v>
                </c:pt>
                <c:pt idx="44">
                  <c:v>39.56</c:v>
                </c:pt>
                <c:pt idx="45">
                  <c:v>39.909999999999997</c:v>
                </c:pt>
                <c:pt idx="46">
                  <c:v>39.76</c:v>
                </c:pt>
                <c:pt idx="47">
                  <c:v>39.65</c:v>
                </c:pt>
                <c:pt idx="48">
                  <c:v>39.54</c:v>
                </c:pt>
                <c:pt idx="49">
                  <c:v>39.909999999999997</c:v>
                </c:pt>
                <c:pt idx="50">
                  <c:v>39.6</c:v>
                </c:pt>
                <c:pt idx="51">
                  <c:v>39.630000000000003</c:v>
                </c:pt>
                <c:pt idx="52">
                  <c:v>39.54</c:v>
                </c:pt>
                <c:pt idx="53">
                  <c:v>39.729999999999997</c:v>
                </c:pt>
                <c:pt idx="54">
                  <c:v>39.770000000000003</c:v>
                </c:pt>
                <c:pt idx="55">
                  <c:v>39.85</c:v>
                </c:pt>
                <c:pt idx="56">
                  <c:v>39.67</c:v>
                </c:pt>
                <c:pt idx="57">
                  <c:v>39.520000000000003</c:v>
                </c:pt>
                <c:pt idx="58">
                  <c:v>39.75</c:v>
                </c:pt>
                <c:pt idx="59">
                  <c:v>39.81</c:v>
                </c:pt>
                <c:pt idx="60">
                  <c:v>39.799999999999997</c:v>
                </c:pt>
                <c:pt idx="61">
                  <c:v>39.799999999999997</c:v>
                </c:pt>
                <c:pt idx="62">
                  <c:v>39.93</c:v>
                </c:pt>
                <c:pt idx="63">
                  <c:v>39.93</c:v>
                </c:pt>
                <c:pt idx="64">
                  <c:v>40.01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'Kozak i razboiniki'!$E$18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razboiniki'!$E$19:$E$83</c:f>
              <c:numCache>
                <c:formatCode>0.00</c:formatCode>
                <c:ptCount val="65"/>
                <c:pt idx="0">
                  <c:v>41.33</c:v>
                </c:pt>
                <c:pt idx="1">
                  <c:v>40.15</c:v>
                </c:pt>
                <c:pt idx="2">
                  <c:v>41.71</c:v>
                </c:pt>
                <c:pt idx="3">
                  <c:v>39.880000000000003</c:v>
                </c:pt>
                <c:pt idx="4">
                  <c:v>39.81</c:v>
                </c:pt>
                <c:pt idx="5">
                  <c:v>39.76</c:v>
                </c:pt>
                <c:pt idx="6">
                  <c:v>39.700000000000003</c:v>
                </c:pt>
                <c:pt idx="7">
                  <c:v>39.83</c:v>
                </c:pt>
                <c:pt idx="8">
                  <c:v>39.67</c:v>
                </c:pt>
                <c:pt idx="9">
                  <c:v>39.630000000000003</c:v>
                </c:pt>
                <c:pt idx="10">
                  <c:v>39.700000000000003</c:v>
                </c:pt>
                <c:pt idx="11">
                  <c:v>39.630000000000003</c:v>
                </c:pt>
                <c:pt idx="12">
                  <c:v>39.46</c:v>
                </c:pt>
                <c:pt idx="13">
                  <c:v>39.74</c:v>
                </c:pt>
                <c:pt idx="14">
                  <c:v>39.729999999999997</c:v>
                </c:pt>
                <c:pt idx="15">
                  <c:v>39.700000000000003</c:v>
                </c:pt>
                <c:pt idx="16">
                  <c:v>39.74</c:v>
                </c:pt>
                <c:pt idx="17">
                  <c:v>39.74</c:v>
                </c:pt>
                <c:pt idx="18">
                  <c:v>39.659999999999997</c:v>
                </c:pt>
                <c:pt idx="19">
                  <c:v>39.83</c:v>
                </c:pt>
                <c:pt idx="20">
                  <c:v>39.520000000000003</c:v>
                </c:pt>
                <c:pt idx="21">
                  <c:v>39.659999999999997</c:v>
                </c:pt>
                <c:pt idx="22">
                  <c:v>39.630000000000003</c:v>
                </c:pt>
                <c:pt idx="23">
                  <c:v>39.549999999999997</c:v>
                </c:pt>
                <c:pt idx="24">
                  <c:v>39.369999999999997</c:v>
                </c:pt>
                <c:pt idx="25">
                  <c:v>39.51</c:v>
                </c:pt>
                <c:pt idx="26">
                  <c:v>39.520000000000003</c:v>
                </c:pt>
                <c:pt idx="27">
                  <c:v>39.6</c:v>
                </c:pt>
                <c:pt idx="28">
                  <c:v>39.86</c:v>
                </c:pt>
                <c:pt idx="29">
                  <c:v>39.549999999999997</c:v>
                </c:pt>
                <c:pt idx="30">
                  <c:v>39.729999999999997</c:v>
                </c:pt>
                <c:pt idx="31">
                  <c:v>39.549999999999997</c:v>
                </c:pt>
                <c:pt idx="32">
                  <c:v>39.76</c:v>
                </c:pt>
                <c:pt idx="33">
                  <c:v>40.549999999999997</c:v>
                </c:pt>
                <c:pt idx="34">
                  <c:v>39.58</c:v>
                </c:pt>
                <c:pt idx="35">
                  <c:v>39.520000000000003</c:v>
                </c:pt>
                <c:pt idx="36">
                  <c:v>39.64</c:v>
                </c:pt>
                <c:pt idx="37">
                  <c:v>40.06</c:v>
                </c:pt>
                <c:pt idx="38">
                  <c:v>40.04</c:v>
                </c:pt>
                <c:pt idx="39">
                  <c:v>39.68</c:v>
                </c:pt>
                <c:pt idx="40">
                  <c:v>39.49</c:v>
                </c:pt>
                <c:pt idx="41">
                  <c:v>39.729999999999997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'Kozak i razboiniki'!$F$18</c:f>
              <c:strCache>
                <c:ptCount val="1"/>
                <c:pt idx="0">
                  <c:v>Манило Деннис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'Kozak i razboiniki'!$B$19:$B$83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'Kozak i razboiniki'!$F$19:$F$83</c:f>
              <c:numCache>
                <c:formatCode>0.00</c:formatCode>
                <c:ptCount val="65"/>
                <c:pt idx="0">
                  <c:v>41.13</c:v>
                </c:pt>
                <c:pt idx="1">
                  <c:v>40.06</c:v>
                </c:pt>
                <c:pt idx="2">
                  <c:v>39.880000000000003</c:v>
                </c:pt>
                <c:pt idx="3">
                  <c:v>39.950000000000003</c:v>
                </c:pt>
                <c:pt idx="4">
                  <c:v>40</c:v>
                </c:pt>
                <c:pt idx="5">
                  <c:v>39.869999999999997</c:v>
                </c:pt>
                <c:pt idx="6">
                  <c:v>39.78</c:v>
                </c:pt>
                <c:pt idx="7">
                  <c:v>39.83</c:v>
                </c:pt>
                <c:pt idx="8">
                  <c:v>39.9</c:v>
                </c:pt>
                <c:pt idx="9">
                  <c:v>39.81</c:v>
                </c:pt>
                <c:pt idx="10">
                  <c:v>39.880000000000003</c:v>
                </c:pt>
                <c:pt idx="11">
                  <c:v>40.08</c:v>
                </c:pt>
                <c:pt idx="12">
                  <c:v>40.03</c:v>
                </c:pt>
                <c:pt idx="13">
                  <c:v>39.99</c:v>
                </c:pt>
                <c:pt idx="14">
                  <c:v>39.94</c:v>
                </c:pt>
                <c:pt idx="15">
                  <c:v>39.799999999999997</c:v>
                </c:pt>
                <c:pt idx="16">
                  <c:v>39.81</c:v>
                </c:pt>
                <c:pt idx="17">
                  <c:v>39.96</c:v>
                </c:pt>
                <c:pt idx="18">
                  <c:v>39.99</c:v>
                </c:pt>
                <c:pt idx="19">
                  <c:v>40.03</c:v>
                </c:pt>
                <c:pt idx="20">
                  <c:v>39.96</c:v>
                </c:pt>
                <c:pt idx="21">
                  <c:v>39.64</c:v>
                </c:pt>
                <c:pt idx="22">
                  <c:v>39.64</c:v>
                </c:pt>
                <c:pt idx="23">
                  <c:v>39.76</c:v>
                </c:pt>
                <c:pt idx="24">
                  <c:v>39.619999999999997</c:v>
                </c:pt>
                <c:pt idx="25">
                  <c:v>40.130000000000003</c:v>
                </c:pt>
                <c:pt idx="26">
                  <c:v>39.72</c:v>
                </c:pt>
                <c:pt idx="27">
                  <c:v>39.81</c:v>
                </c:pt>
                <c:pt idx="28">
                  <c:v>39.93</c:v>
                </c:pt>
                <c:pt idx="29">
                  <c:v>40.28</c:v>
                </c:pt>
                <c:pt idx="30">
                  <c:v>39.99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4768"/>
        <c:axId val="101965824"/>
      </c:lineChart>
      <c:catAx>
        <c:axId val="1018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965824"/>
        <c:crosses val="autoZero"/>
        <c:auto val="1"/>
        <c:lblAlgn val="ctr"/>
        <c:lblOffset val="100"/>
        <c:noMultiLvlLbl val="0"/>
      </c:catAx>
      <c:valAx>
        <c:axId val="101965824"/>
        <c:scaling>
          <c:orientation val="minMax"/>
          <c:max val="43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182476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Kozaks!$C$18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Kozaks!$B$19:$B$80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Kozaks!$C$19:$C$80</c:f>
              <c:numCache>
                <c:formatCode>0.00</c:formatCode>
                <c:ptCount val="62"/>
                <c:pt idx="0">
                  <c:v>41.16</c:v>
                </c:pt>
                <c:pt idx="1">
                  <c:v>40.99</c:v>
                </c:pt>
                <c:pt idx="2">
                  <c:v>39.869999999999997</c:v>
                </c:pt>
                <c:pt idx="3">
                  <c:v>39.71</c:v>
                </c:pt>
                <c:pt idx="4">
                  <c:v>41.4</c:v>
                </c:pt>
                <c:pt idx="5">
                  <c:v>39.619999999999997</c:v>
                </c:pt>
                <c:pt idx="6">
                  <c:v>39.56</c:v>
                </c:pt>
                <c:pt idx="7">
                  <c:v>39.68</c:v>
                </c:pt>
                <c:pt idx="8">
                  <c:v>41.49</c:v>
                </c:pt>
                <c:pt idx="9">
                  <c:v>40</c:v>
                </c:pt>
                <c:pt idx="10">
                  <c:v>40.36</c:v>
                </c:pt>
                <c:pt idx="11">
                  <c:v>39.46</c:v>
                </c:pt>
                <c:pt idx="12">
                  <c:v>39.69</c:v>
                </c:pt>
                <c:pt idx="13">
                  <c:v>39.93</c:v>
                </c:pt>
                <c:pt idx="14">
                  <c:v>39.44</c:v>
                </c:pt>
                <c:pt idx="15">
                  <c:v>39.72</c:v>
                </c:pt>
                <c:pt idx="16">
                  <c:v>39.43</c:v>
                </c:pt>
                <c:pt idx="17">
                  <c:v>39.590000000000003</c:v>
                </c:pt>
                <c:pt idx="18">
                  <c:v>39.53</c:v>
                </c:pt>
                <c:pt idx="19">
                  <c:v>39.49</c:v>
                </c:pt>
                <c:pt idx="20">
                  <c:v>39.619999999999997</c:v>
                </c:pt>
                <c:pt idx="21">
                  <c:v>39.619999999999997</c:v>
                </c:pt>
                <c:pt idx="22">
                  <c:v>41.02</c:v>
                </c:pt>
                <c:pt idx="23">
                  <c:v>39.86</c:v>
                </c:pt>
                <c:pt idx="24">
                  <c:v>39.78</c:v>
                </c:pt>
                <c:pt idx="25">
                  <c:v>39.590000000000003</c:v>
                </c:pt>
                <c:pt idx="26">
                  <c:v>39.72</c:v>
                </c:pt>
                <c:pt idx="27">
                  <c:v>39.68</c:v>
                </c:pt>
                <c:pt idx="28">
                  <c:v>39.58</c:v>
                </c:pt>
                <c:pt idx="29">
                  <c:v>39.5</c:v>
                </c:pt>
                <c:pt idx="30">
                  <c:v>39.729999999999997</c:v>
                </c:pt>
                <c:pt idx="31">
                  <c:v>39.590000000000003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Kozaks!$D$18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Kozaks!$B$19:$B$80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Kozaks!$D$19:$D$80</c:f>
              <c:numCache>
                <c:formatCode>0.00</c:formatCode>
                <c:ptCount val="62"/>
                <c:pt idx="0">
                  <c:v>40.880000000000003</c:v>
                </c:pt>
                <c:pt idx="1">
                  <c:v>41</c:v>
                </c:pt>
                <c:pt idx="2">
                  <c:v>40.549999999999997</c:v>
                </c:pt>
                <c:pt idx="3">
                  <c:v>39.82</c:v>
                </c:pt>
                <c:pt idx="4">
                  <c:v>39.97</c:v>
                </c:pt>
                <c:pt idx="5">
                  <c:v>39.74</c:v>
                </c:pt>
                <c:pt idx="6">
                  <c:v>39.840000000000003</c:v>
                </c:pt>
                <c:pt idx="7">
                  <c:v>39.83</c:v>
                </c:pt>
                <c:pt idx="8">
                  <c:v>40.25</c:v>
                </c:pt>
                <c:pt idx="9">
                  <c:v>39.78</c:v>
                </c:pt>
                <c:pt idx="10">
                  <c:v>39.64</c:v>
                </c:pt>
                <c:pt idx="11">
                  <c:v>39.65</c:v>
                </c:pt>
                <c:pt idx="12">
                  <c:v>39.6</c:v>
                </c:pt>
                <c:pt idx="13">
                  <c:v>39.770000000000003</c:v>
                </c:pt>
                <c:pt idx="14">
                  <c:v>39.78</c:v>
                </c:pt>
                <c:pt idx="15">
                  <c:v>39.4</c:v>
                </c:pt>
                <c:pt idx="16">
                  <c:v>39.61</c:v>
                </c:pt>
                <c:pt idx="17">
                  <c:v>39.51</c:v>
                </c:pt>
                <c:pt idx="18">
                  <c:v>40</c:v>
                </c:pt>
                <c:pt idx="19">
                  <c:v>40.03</c:v>
                </c:pt>
                <c:pt idx="20">
                  <c:v>39.700000000000003</c:v>
                </c:pt>
                <c:pt idx="21">
                  <c:v>39.61</c:v>
                </c:pt>
                <c:pt idx="22">
                  <c:v>39.799999999999997</c:v>
                </c:pt>
                <c:pt idx="23">
                  <c:v>39.81</c:v>
                </c:pt>
                <c:pt idx="24">
                  <c:v>39.64</c:v>
                </c:pt>
                <c:pt idx="25">
                  <c:v>39.65</c:v>
                </c:pt>
                <c:pt idx="26">
                  <c:v>39.82</c:v>
                </c:pt>
                <c:pt idx="27">
                  <c:v>39.9</c:v>
                </c:pt>
                <c:pt idx="28">
                  <c:v>39.840000000000003</c:v>
                </c:pt>
                <c:pt idx="29">
                  <c:v>39.82</c:v>
                </c:pt>
                <c:pt idx="30">
                  <c:v>39.85</c:v>
                </c:pt>
                <c:pt idx="31">
                  <c:v>39.76</c:v>
                </c:pt>
                <c:pt idx="32">
                  <c:v>39.71</c:v>
                </c:pt>
                <c:pt idx="33">
                  <c:v>39.85</c:v>
                </c:pt>
                <c:pt idx="34">
                  <c:v>39.799999999999997</c:v>
                </c:pt>
                <c:pt idx="35">
                  <c:v>39.75</c:v>
                </c:pt>
                <c:pt idx="36">
                  <c:v>39.92</c:v>
                </c:pt>
                <c:pt idx="37">
                  <c:v>39.86</c:v>
                </c:pt>
                <c:pt idx="38">
                  <c:v>39.76</c:v>
                </c:pt>
                <c:pt idx="39">
                  <c:v>39.869999999999997</c:v>
                </c:pt>
                <c:pt idx="40">
                  <c:v>39.71</c:v>
                </c:pt>
                <c:pt idx="41">
                  <c:v>39.71</c:v>
                </c:pt>
                <c:pt idx="42">
                  <c:v>39.6</c:v>
                </c:pt>
                <c:pt idx="43">
                  <c:v>39.79</c:v>
                </c:pt>
                <c:pt idx="44">
                  <c:v>39.909999999999997</c:v>
                </c:pt>
                <c:pt idx="45">
                  <c:v>40.32</c:v>
                </c:pt>
                <c:pt idx="46">
                  <c:v>39.89</c:v>
                </c:pt>
                <c:pt idx="47">
                  <c:v>39.74</c:v>
                </c:pt>
                <c:pt idx="48">
                  <c:v>40.11</c:v>
                </c:pt>
                <c:pt idx="49">
                  <c:v>39.979999999999997</c:v>
                </c:pt>
                <c:pt idx="50">
                  <c:v>39.92</c:v>
                </c:pt>
                <c:pt idx="51">
                  <c:v>40.200000000000003</c:v>
                </c:pt>
                <c:pt idx="52">
                  <c:v>40.15</c:v>
                </c:pt>
                <c:pt idx="53">
                  <c:v>40.020000000000003</c:v>
                </c:pt>
                <c:pt idx="54">
                  <c:v>39.61</c:v>
                </c:pt>
                <c:pt idx="55">
                  <c:v>39.81</c:v>
                </c:pt>
                <c:pt idx="56">
                  <c:v>40.46</c:v>
                </c:pt>
                <c:pt idx="57">
                  <c:v>39.69</c:v>
                </c:pt>
                <c:pt idx="58">
                  <c:v>39.9</c:v>
                </c:pt>
                <c:pt idx="59">
                  <c:v>39.590000000000003</c:v>
                </c:pt>
                <c:pt idx="60">
                  <c:v>39.729999999999997</c:v>
                </c:pt>
                <c:pt idx="61">
                  <c:v>39.82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Kozaks!$E$18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Kozaks!$B$19:$B$80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Kozaks!$E$19:$E$80</c:f>
              <c:numCache>
                <c:formatCode>0.00</c:formatCode>
                <c:ptCount val="62"/>
                <c:pt idx="0">
                  <c:v>41.6</c:v>
                </c:pt>
                <c:pt idx="1">
                  <c:v>40.17</c:v>
                </c:pt>
                <c:pt idx="2">
                  <c:v>40.159999999999997</c:v>
                </c:pt>
                <c:pt idx="3">
                  <c:v>40.03</c:v>
                </c:pt>
                <c:pt idx="4">
                  <c:v>41.57</c:v>
                </c:pt>
                <c:pt idx="5">
                  <c:v>40.1</c:v>
                </c:pt>
                <c:pt idx="6">
                  <c:v>39.909999999999997</c:v>
                </c:pt>
                <c:pt idx="7">
                  <c:v>39.97</c:v>
                </c:pt>
                <c:pt idx="8">
                  <c:v>39.590000000000003</c:v>
                </c:pt>
                <c:pt idx="9">
                  <c:v>39.79</c:v>
                </c:pt>
                <c:pt idx="10">
                  <c:v>40.07</c:v>
                </c:pt>
                <c:pt idx="11">
                  <c:v>39.869999999999997</c:v>
                </c:pt>
                <c:pt idx="12">
                  <c:v>40.03</c:v>
                </c:pt>
                <c:pt idx="13">
                  <c:v>40.15</c:v>
                </c:pt>
                <c:pt idx="14">
                  <c:v>40.18</c:v>
                </c:pt>
                <c:pt idx="15">
                  <c:v>39.979999999999997</c:v>
                </c:pt>
                <c:pt idx="16">
                  <c:v>40</c:v>
                </c:pt>
                <c:pt idx="17">
                  <c:v>39.9</c:v>
                </c:pt>
                <c:pt idx="18">
                  <c:v>39.880000000000003</c:v>
                </c:pt>
                <c:pt idx="19">
                  <c:v>39.97</c:v>
                </c:pt>
                <c:pt idx="20">
                  <c:v>40.020000000000003</c:v>
                </c:pt>
                <c:pt idx="21">
                  <c:v>40.1</c:v>
                </c:pt>
                <c:pt idx="22">
                  <c:v>40.049999999999997</c:v>
                </c:pt>
                <c:pt idx="23">
                  <c:v>39.909999999999997</c:v>
                </c:pt>
                <c:pt idx="24">
                  <c:v>40.130000000000003</c:v>
                </c:pt>
                <c:pt idx="25">
                  <c:v>39.94</c:v>
                </c:pt>
                <c:pt idx="26">
                  <c:v>40.06</c:v>
                </c:pt>
                <c:pt idx="27">
                  <c:v>39.909999999999997</c:v>
                </c:pt>
                <c:pt idx="28">
                  <c:v>39.9</c:v>
                </c:pt>
                <c:pt idx="29">
                  <c:v>40.049999999999997</c:v>
                </c:pt>
                <c:pt idx="30">
                  <c:v>39.950000000000003</c:v>
                </c:pt>
                <c:pt idx="31">
                  <c:v>39.82</c:v>
                </c:pt>
                <c:pt idx="32">
                  <c:v>40.090000000000003</c:v>
                </c:pt>
                <c:pt idx="33">
                  <c:v>40.15</c:v>
                </c:pt>
                <c:pt idx="34">
                  <c:v>40.24</c:v>
                </c:pt>
                <c:pt idx="35">
                  <c:v>40.01</c:v>
                </c:pt>
                <c:pt idx="36">
                  <c:v>39.82</c:v>
                </c:pt>
                <c:pt idx="37">
                  <c:v>39.97</c:v>
                </c:pt>
                <c:pt idx="38">
                  <c:v>39.93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Kozaks!$F$18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Kozaks!$B$19:$B$80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Kozaks!$F$19:$F$80</c:f>
              <c:numCache>
                <c:formatCode>0.00</c:formatCode>
                <c:ptCount val="62"/>
                <c:pt idx="0">
                  <c:v>43.19</c:v>
                </c:pt>
                <c:pt idx="1">
                  <c:v>40.11</c:v>
                </c:pt>
                <c:pt idx="2">
                  <c:v>40.07</c:v>
                </c:pt>
                <c:pt idx="3">
                  <c:v>40.33</c:v>
                </c:pt>
                <c:pt idx="4">
                  <c:v>39.950000000000003</c:v>
                </c:pt>
                <c:pt idx="5">
                  <c:v>42.14</c:v>
                </c:pt>
                <c:pt idx="6">
                  <c:v>41.34</c:v>
                </c:pt>
                <c:pt idx="7">
                  <c:v>40</c:v>
                </c:pt>
                <c:pt idx="8">
                  <c:v>39.79</c:v>
                </c:pt>
                <c:pt idx="9">
                  <c:v>39.58</c:v>
                </c:pt>
                <c:pt idx="10">
                  <c:v>39.71</c:v>
                </c:pt>
                <c:pt idx="11">
                  <c:v>40.64</c:v>
                </c:pt>
                <c:pt idx="12">
                  <c:v>39.74</c:v>
                </c:pt>
                <c:pt idx="13">
                  <c:v>39.68</c:v>
                </c:pt>
                <c:pt idx="14">
                  <c:v>40.130000000000003</c:v>
                </c:pt>
                <c:pt idx="15">
                  <c:v>39.83</c:v>
                </c:pt>
                <c:pt idx="16">
                  <c:v>39.53</c:v>
                </c:pt>
                <c:pt idx="17">
                  <c:v>39.82</c:v>
                </c:pt>
                <c:pt idx="18">
                  <c:v>39.799999999999997</c:v>
                </c:pt>
                <c:pt idx="19">
                  <c:v>39.83</c:v>
                </c:pt>
                <c:pt idx="20">
                  <c:v>39.659999999999997</c:v>
                </c:pt>
                <c:pt idx="21">
                  <c:v>39.78</c:v>
                </c:pt>
                <c:pt idx="22">
                  <c:v>39.659999999999997</c:v>
                </c:pt>
                <c:pt idx="23">
                  <c:v>39.69</c:v>
                </c:pt>
                <c:pt idx="24">
                  <c:v>39.97</c:v>
                </c:pt>
                <c:pt idx="25">
                  <c:v>40.06</c:v>
                </c:pt>
                <c:pt idx="26">
                  <c:v>39.76</c:v>
                </c:pt>
                <c:pt idx="27">
                  <c:v>39.76</c:v>
                </c:pt>
                <c:pt idx="28">
                  <c:v>39.92</c:v>
                </c:pt>
                <c:pt idx="29">
                  <c:v>39.64</c:v>
                </c:pt>
                <c:pt idx="30">
                  <c:v>39.770000000000003</c:v>
                </c:pt>
                <c:pt idx="31">
                  <c:v>39.840000000000003</c:v>
                </c:pt>
                <c:pt idx="32">
                  <c:v>39.68</c:v>
                </c:pt>
                <c:pt idx="33">
                  <c:v>39.72</c:v>
                </c:pt>
                <c:pt idx="34">
                  <c:v>39.619999999999997</c:v>
                </c:pt>
                <c:pt idx="35">
                  <c:v>39.86</c:v>
                </c:pt>
                <c:pt idx="36">
                  <c:v>39.729999999999997</c:v>
                </c:pt>
                <c:pt idx="37">
                  <c:v>39.82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4224"/>
        <c:axId val="133190400"/>
      </c:lineChart>
      <c:catAx>
        <c:axId val="1311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190400"/>
        <c:crosses val="autoZero"/>
        <c:auto val="1"/>
        <c:lblAlgn val="ctr"/>
        <c:lblOffset val="100"/>
        <c:noMultiLvlLbl val="0"/>
      </c:catAx>
      <c:valAx>
        <c:axId val="133190400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3112422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Shum!$C$18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Shum!$B$19:$B$72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Shum!$C$19:$C$72</c:f>
              <c:numCache>
                <c:formatCode>0.00</c:formatCode>
                <c:ptCount val="54"/>
                <c:pt idx="0">
                  <c:v>41.15</c:v>
                </c:pt>
                <c:pt idx="1">
                  <c:v>40.9</c:v>
                </c:pt>
                <c:pt idx="2">
                  <c:v>40.659999999999997</c:v>
                </c:pt>
                <c:pt idx="3">
                  <c:v>39.799999999999997</c:v>
                </c:pt>
                <c:pt idx="4">
                  <c:v>40.54</c:v>
                </c:pt>
                <c:pt idx="5">
                  <c:v>40.090000000000003</c:v>
                </c:pt>
                <c:pt idx="6">
                  <c:v>39.71</c:v>
                </c:pt>
                <c:pt idx="7">
                  <c:v>39.67</c:v>
                </c:pt>
                <c:pt idx="8">
                  <c:v>40.340000000000003</c:v>
                </c:pt>
                <c:pt idx="9">
                  <c:v>40.17</c:v>
                </c:pt>
                <c:pt idx="10">
                  <c:v>41</c:v>
                </c:pt>
                <c:pt idx="11">
                  <c:v>40.020000000000003</c:v>
                </c:pt>
                <c:pt idx="12">
                  <c:v>39.64</c:v>
                </c:pt>
                <c:pt idx="13">
                  <c:v>39.770000000000003</c:v>
                </c:pt>
                <c:pt idx="14">
                  <c:v>39.659999999999997</c:v>
                </c:pt>
                <c:pt idx="15">
                  <c:v>39.83</c:v>
                </c:pt>
                <c:pt idx="16">
                  <c:v>40.43</c:v>
                </c:pt>
                <c:pt idx="17">
                  <c:v>39.840000000000003</c:v>
                </c:pt>
                <c:pt idx="18">
                  <c:v>39.67</c:v>
                </c:pt>
                <c:pt idx="19">
                  <c:v>39.92</c:v>
                </c:pt>
                <c:pt idx="20">
                  <c:v>40.01</c:v>
                </c:pt>
                <c:pt idx="21">
                  <c:v>40.17</c:v>
                </c:pt>
                <c:pt idx="22">
                  <c:v>40.04</c:v>
                </c:pt>
                <c:pt idx="23">
                  <c:v>39.99</c:v>
                </c:pt>
                <c:pt idx="24">
                  <c:v>40.26</c:v>
                </c:pt>
                <c:pt idx="25">
                  <c:v>40.14</c:v>
                </c:pt>
                <c:pt idx="26">
                  <c:v>40.01</c:v>
                </c:pt>
                <c:pt idx="27">
                  <c:v>40.1</c:v>
                </c:pt>
                <c:pt idx="28">
                  <c:v>41.53</c:v>
                </c:pt>
                <c:pt idx="29">
                  <c:v>40.369999999999997</c:v>
                </c:pt>
                <c:pt idx="30">
                  <c:v>40.159999999999997</c:v>
                </c:pt>
                <c:pt idx="31">
                  <c:v>39.99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Shum!$D$18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Shum!$B$19:$B$72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Shum!$D$19:$D$72</c:f>
              <c:numCache>
                <c:formatCode>0.00</c:formatCode>
                <c:ptCount val="54"/>
                <c:pt idx="0">
                  <c:v>41.15</c:v>
                </c:pt>
                <c:pt idx="1">
                  <c:v>39.82</c:v>
                </c:pt>
                <c:pt idx="2">
                  <c:v>39.81</c:v>
                </c:pt>
                <c:pt idx="3">
                  <c:v>39.78</c:v>
                </c:pt>
                <c:pt idx="4">
                  <c:v>39.79</c:v>
                </c:pt>
                <c:pt idx="5">
                  <c:v>40.15</c:v>
                </c:pt>
                <c:pt idx="6">
                  <c:v>40</c:v>
                </c:pt>
                <c:pt idx="7">
                  <c:v>39.799999999999997</c:v>
                </c:pt>
                <c:pt idx="8">
                  <c:v>39.46</c:v>
                </c:pt>
                <c:pt idx="9">
                  <c:v>39.56</c:v>
                </c:pt>
                <c:pt idx="10">
                  <c:v>40.770000000000003</c:v>
                </c:pt>
                <c:pt idx="11">
                  <c:v>39.67</c:v>
                </c:pt>
                <c:pt idx="12">
                  <c:v>39.43</c:v>
                </c:pt>
                <c:pt idx="13">
                  <c:v>39.83</c:v>
                </c:pt>
                <c:pt idx="14">
                  <c:v>39.61</c:v>
                </c:pt>
                <c:pt idx="15">
                  <c:v>39.67</c:v>
                </c:pt>
                <c:pt idx="16">
                  <c:v>39.64</c:v>
                </c:pt>
                <c:pt idx="17">
                  <c:v>39.75</c:v>
                </c:pt>
                <c:pt idx="18">
                  <c:v>40.04</c:v>
                </c:pt>
                <c:pt idx="19">
                  <c:v>39.94</c:v>
                </c:pt>
                <c:pt idx="20">
                  <c:v>40.729999999999997</c:v>
                </c:pt>
                <c:pt idx="21">
                  <c:v>39.83</c:v>
                </c:pt>
                <c:pt idx="22">
                  <c:v>39.83</c:v>
                </c:pt>
                <c:pt idx="23">
                  <c:v>39.56</c:v>
                </c:pt>
                <c:pt idx="24">
                  <c:v>39.89</c:v>
                </c:pt>
                <c:pt idx="25">
                  <c:v>40.590000000000003</c:v>
                </c:pt>
                <c:pt idx="26">
                  <c:v>39.74</c:v>
                </c:pt>
                <c:pt idx="27">
                  <c:v>39.76</c:v>
                </c:pt>
                <c:pt idx="28">
                  <c:v>39.729999999999997</c:v>
                </c:pt>
                <c:pt idx="29">
                  <c:v>39.75</c:v>
                </c:pt>
                <c:pt idx="30">
                  <c:v>39.97</c:v>
                </c:pt>
                <c:pt idx="31">
                  <c:v>39.880000000000003</c:v>
                </c:pt>
                <c:pt idx="32">
                  <c:v>40.15</c:v>
                </c:pt>
                <c:pt idx="33">
                  <c:v>39.83</c:v>
                </c:pt>
                <c:pt idx="34">
                  <c:v>39.909999999999997</c:v>
                </c:pt>
                <c:pt idx="35">
                  <c:v>39.840000000000003</c:v>
                </c:pt>
                <c:pt idx="36">
                  <c:v>40.28</c:v>
                </c:pt>
                <c:pt idx="37">
                  <c:v>39.74</c:v>
                </c:pt>
                <c:pt idx="38">
                  <c:v>39.96</c:v>
                </c:pt>
                <c:pt idx="39">
                  <c:v>39.81</c:v>
                </c:pt>
                <c:pt idx="40">
                  <c:v>39.909999999999997</c:v>
                </c:pt>
                <c:pt idx="41">
                  <c:v>39.68</c:v>
                </c:pt>
                <c:pt idx="42">
                  <c:v>39.89</c:v>
                </c:pt>
                <c:pt idx="43">
                  <c:v>39.81</c:v>
                </c:pt>
                <c:pt idx="44">
                  <c:v>39.86</c:v>
                </c:pt>
                <c:pt idx="45">
                  <c:v>39.92</c:v>
                </c:pt>
                <c:pt idx="46">
                  <c:v>40.020000000000003</c:v>
                </c:pt>
                <c:pt idx="47">
                  <c:v>39.97</c:v>
                </c:pt>
                <c:pt idx="48">
                  <c:v>39.86</c:v>
                </c:pt>
                <c:pt idx="49">
                  <c:v>39.96</c:v>
                </c:pt>
                <c:pt idx="50">
                  <c:v>40.03</c:v>
                </c:pt>
                <c:pt idx="51">
                  <c:v>39.909999999999997</c:v>
                </c:pt>
                <c:pt idx="52">
                  <c:v>39.89</c:v>
                </c:pt>
                <c:pt idx="53">
                  <c:v>39.85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Shum!$E$18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Shum!$B$19:$B$72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Shum!$E$19:$E$72</c:f>
              <c:numCache>
                <c:formatCode>0.00</c:formatCode>
                <c:ptCount val="54"/>
                <c:pt idx="0">
                  <c:v>41.33</c:v>
                </c:pt>
                <c:pt idx="1">
                  <c:v>40.21</c:v>
                </c:pt>
                <c:pt idx="2">
                  <c:v>40.04</c:v>
                </c:pt>
                <c:pt idx="3">
                  <c:v>39.74</c:v>
                </c:pt>
                <c:pt idx="4">
                  <c:v>40.07</c:v>
                </c:pt>
                <c:pt idx="5">
                  <c:v>40.01</c:v>
                </c:pt>
                <c:pt idx="6">
                  <c:v>40.03</c:v>
                </c:pt>
                <c:pt idx="7">
                  <c:v>39.880000000000003</c:v>
                </c:pt>
                <c:pt idx="8">
                  <c:v>40.06</c:v>
                </c:pt>
                <c:pt idx="9">
                  <c:v>39.840000000000003</c:v>
                </c:pt>
                <c:pt idx="10">
                  <c:v>40.01</c:v>
                </c:pt>
                <c:pt idx="11">
                  <c:v>39.89</c:v>
                </c:pt>
                <c:pt idx="12">
                  <c:v>40.21</c:v>
                </c:pt>
                <c:pt idx="13">
                  <c:v>40.619999999999997</c:v>
                </c:pt>
                <c:pt idx="14">
                  <c:v>39.94</c:v>
                </c:pt>
                <c:pt idx="15">
                  <c:v>39.840000000000003</c:v>
                </c:pt>
                <c:pt idx="16">
                  <c:v>39.840000000000003</c:v>
                </c:pt>
                <c:pt idx="17">
                  <c:v>39.89</c:v>
                </c:pt>
                <c:pt idx="18">
                  <c:v>40.17</c:v>
                </c:pt>
                <c:pt idx="19">
                  <c:v>40.03</c:v>
                </c:pt>
                <c:pt idx="20">
                  <c:v>40.22</c:v>
                </c:pt>
                <c:pt idx="21">
                  <c:v>39.89</c:v>
                </c:pt>
                <c:pt idx="22">
                  <c:v>39.869999999999997</c:v>
                </c:pt>
                <c:pt idx="23">
                  <c:v>39.83</c:v>
                </c:pt>
                <c:pt idx="24">
                  <c:v>39.82</c:v>
                </c:pt>
                <c:pt idx="25">
                  <c:v>40.14</c:v>
                </c:pt>
                <c:pt idx="26">
                  <c:v>39.68</c:v>
                </c:pt>
                <c:pt idx="27">
                  <c:v>39.94</c:v>
                </c:pt>
                <c:pt idx="28">
                  <c:v>40.04</c:v>
                </c:pt>
                <c:pt idx="29">
                  <c:v>40.520000000000003</c:v>
                </c:pt>
                <c:pt idx="30">
                  <c:v>40.520000000000003</c:v>
                </c:pt>
                <c:pt idx="31">
                  <c:v>40.22</c:v>
                </c:pt>
                <c:pt idx="32">
                  <c:v>39.97</c:v>
                </c:pt>
                <c:pt idx="33">
                  <c:v>40.1</c:v>
                </c:pt>
                <c:pt idx="34">
                  <c:v>39.94</c:v>
                </c:pt>
                <c:pt idx="35">
                  <c:v>39.979999999999997</c:v>
                </c:pt>
                <c:pt idx="36">
                  <c:v>40.24</c:v>
                </c:pt>
                <c:pt idx="37">
                  <c:v>39.9</c:v>
                </c:pt>
                <c:pt idx="38">
                  <c:v>40.51</c:v>
                </c:pt>
                <c:pt idx="39">
                  <c:v>39.950000000000003</c:v>
                </c:pt>
                <c:pt idx="40">
                  <c:v>40.61</c:v>
                </c:pt>
                <c:pt idx="41">
                  <c:v>39.950000000000003</c:v>
                </c:pt>
                <c:pt idx="42">
                  <c:v>39.99</c:v>
                </c:pt>
                <c:pt idx="43">
                  <c:v>39.96</c:v>
                </c:pt>
                <c:pt idx="44">
                  <c:v>39.96</c:v>
                </c:pt>
                <c:pt idx="45">
                  <c:v>39.950000000000003</c:v>
                </c:pt>
                <c:pt idx="46">
                  <c:v>39.869999999999997</c:v>
                </c:pt>
                <c:pt idx="47">
                  <c:v>39.869999999999997</c:v>
                </c:pt>
                <c:pt idx="48">
                  <c:v>39.840000000000003</c:v>
                </c:pt>
                <c:pt idx="49">
                  <c:v>39.909999999999997</c:v>
                </c:pt>
                <c:pt idx="50">
                  <c:v>40.020000000000003</c:v>
                </c:pt>
                <c:pt idx="51">
                  <c:v>39.950000000000003</c:v>
                </c:pt>
                <c:pt idx="52">
                  <c:v>40.04</c:v>
                </c:pt>
                <c:pt idx="53">
                  <c:v>39.94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Shum!$F$18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Shum!$B$19:$B$72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Shum!$F$19:$F$72</c:f>
              <c:numCache>
                <c:formatCode>0.00</c:formatCode>
                <c:ptCount val="54"/>
                <c:pt idx="0">
                  <c:v>41.62</c:v>
                </c:pt>
                <c:pt idx="1">
                  <c:v>40.270000000000003</c:v>
                </c:pt>
                <c:pt idx="2">
                  <c:v>40.049999999999997</c:v>
                </c:pt>
                <c:pt idx="3">
                  <c:v>40.04</c:v>
                </c:pt>
                <c:pt idx="4">
                  <c:v>39.96</c:v>
                </c:pt>
                <c:pt idx="5">
                  <c:v>40.1</c:v>
                </c:pt>
                <c:pt idx="6">
                  <c:v>39.94</c:v>
                </c:pt>
                <c:pt idx="7">
                  <c:v>40.479999999999997</c:v>
                </c:pt>
                <c:pt idx="8">
                  <c:v>40.83</c:v>
                </c:pt>
                <c:pt idx="9">
                  <c:v>40.07</c:v>
                </c:pt>
                <c:pt idx="10">
                  <c:v>40.1</c:v>
                </c:pt>
                <c:pt idx="11">
                  <c:v>40.19</c:v>
                </c:pt>
                <c:pt idx="12">
                  <c:v>40.020000000000003</c:v>
                </c:pt>
                <c:pt idx="13">
                  <c:v>39.979999999999997</c:v>
                </c:pt>
                <c:pt idx="14">
                  <c:v>40.22</c:v>
                </c:pt>
                <c:pt idx="15">
                  <c:v>40.01</c:v>
                </c:pt>
                <c:pt idx="16">
                  <c:v>40.119999999999997</c:v>
                </c:pt>
                <c:pt idx="17">
                  <c:v>40.090000000000003</c:v>
                </c:pt>
                <c:pt idx="18">
                  <c:v>40.090000000000003</c:v>
                </c:pt>
                <c:pt idx="19">
                  <c:v>40.340000000000003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2192"/>
        <c:axId val="113881856"/>
      </c:lineChart>
      <c:catAx>
        <c:axId val="413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881856"/>
        <c:crosses val="autoZero"/>
        <c:auto val="1"/>
        <c:lblAlgn val="ctr"/>
        <c:lblOffset val="100"/>
        <c:noMultiLvlLbl val="0"/>
      </c:catAx>
      <c:valAx>
        <c:axId val="113881856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135219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Mesnyki!$C$18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Mesnyki!$B$19:$B$72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Mesnyki!$C$19:$C$72</c:f>
              <c:numCache>
                <c:formatCode>0.00</c:formatCode>
                <c:ptCount val="54"/>
                <c:pt idx="0">
                  <c:v>41.44</c:v>
                </c:pt>
                <c:pt idx="1">
                  <c:v>40.86</c:v>
                </c:pt>
                <c:pt idx="2">
                  <c:v>39.9</c:v>
                </c:pt>
                <c:pt idx="3">
                  <c:v>41.04</c:v>
                </c:pt>
                <c:pt idx="4">
                  <c:v>43.09</c:v>
                </c:pt>
                <c:pt idx="5">
                  <c:v>44.69</c:v>
                </c:pt>
                <c:pt idx="6">
                  <c:v>40.01</c:v>
                </c:pt>
                <c:pt idx="7">
                  <c:v>40.21</c:v>
                </c:pt>
                <c:pt idx="8">
                  <c:v>40.6</c:v>
                </c:pt>
                <c:pt idx="9">
                  <c:v>42.49</c:v>
                </c:pt>
                <c:pt idx="10">
                  <c:v>42.59</c:v>
                </c:pt>
                <c:pt idx="11">
                  <c:v>41.48</c:v>
                </c:pt>
                <c:pt idx="12">
                  <c:v>41.03</c:v>
                </c:pt>
                <c:pt idx="13">
                  <c:v>42.92</c:v>
                </c:pt>
                <c:pt idx="14">
                  <c:v>41.86</c:v>
                </c:pt>
                <c:pt idx="15">
                  <c:v>40.450000000000003</c:v>
                </c:pt>
                <c:pt idx="16">
                  <c:v>41.16</c:v>
                </c:pt>
                <c:pt idx="17">
                  <c:v>41.01</c:v>
                </c:pt>
                <c:pt idx="18">
                  <c:v>41.89</c:v>
                </c:pt>
                <c:pt idx="19">
                  <c:v>41.13</c:v>
                </c:pt>
                <c:pt idx="20">
                  <c:v>41.08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Mesnyki!$D$18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Mesnyki!$B$19:$B$72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Mesnyki!$D$19:$D$72</c:f>
              <c:numCache>
                <c:formatCode>0.00</c:formatCode>
                <c:ptCount val="54"/>
                <c:pt idx="0">
                  <c:v>41.58</c:v>
                </c:pt>
                <c:pt idx="1">
                  <c:v>39.93</c:v>
                </c:pt>
                <c:pt idx="2">
                  <c:v>39.590000000000003</c:v>
                </c:pt>
                <c:pt idx="3">
                  <c:v>39.9</c:v>
                </c:pt>
                <c:pt idx="4">
                  <c:v>39.75</c:v>
                </c:pt>
                <c:pt idx="5">
                  <c:v>39.840000000000003</c:v>
                </c:pt>
                <c:pt idx="6">
                  <c:v>39.770000000000003</c:v>
                </c:pt>
                <c:pt idx="7">
                  <c:v>39.78</c:v>
                </c:pt>
                <c:pt idx="8">
                  <c:v>39.94</c:v>
                </c:pt>
                <c:pt idx="9">
                  <c:v>39.79</c:v>
                </c:pt>
                <c:pt idx="10">
                  <c:v>40.020000000000003</c:v>
                </c:pt>
                <c:pt idx="11">
                  <c:v>40.35</c:v>
                </c:pt>
                <c:pt idx="12">
                  <c:v>40.28</c:v>
                </c:pt>
                <c:pt idx="13">
                  <c:v>39.840000000000003</c:v>
                </c:pt>
                <c:pt idx="14">
                  <c:v>39.94</c:v>
                </c:pt>
                <c:pt idx="15">
                  <c:v>39.83</c:v>
                </c:pt>
                <c:pt idx="16">
                  <c:v>39.78</c:v>
                </c:pt>
                <c:pt idx="17">
                  <c:v>39.78</c:v>
                </c:pt>
                <c:pt idx="18">
                  <c:v>39.99</c:v>
                </c:pt>
                <c:pt idx="19">
                  <c:v>39.729999999999997</c:v>
                </c:pt>
                <c:pt idx="20">
                  <c:v>39.700000000000003</c:v>
                </c:pt>
                <c:pt idx="21">
                  <c:v>39.770000000000003</c:v>
                </c:pt>
                <c:pt idx="22">
                  <c:v>39.71</c:v>
                </c:pt>
                <c:pt idx="23">
                  <c:v>39.68</c:v>
                </c:pt>
                <c:pt idx="24">
                  <c:v>39.57</c:v>
                </c:pt>
                <c:pt idx="25">
                  <c:v>39.57</c:v>
                </c:pt>
                <c:pt idx="26">
                  <c:v>39.520000000000003</c:v>
                </c:pt>
                <c:pt idx="27">
                  <c:v>39.82</c:v>
                </c:pt>
                <c:pt idx="28">
                  <c:v>39.909999999999997</c:v>
                </c:pt>
                <c:pt idx="29">
                  <c:v>40.049999999999997</c:v>
                </c:pt>
                <c:pt idx="30">
                  <c:v>39.630000000000003</c:v>
                </c:pt>
                <c:pt idx="31">
                  <c:v>39.869999999999997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Mesnyki!$E$18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Mesnyki!$B$19:$B$72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Mesnyki!$E$19:$E$72</c:f>
              <c:numCache>
                <c:formatCode>0.00</c:formatCode>
                <c:ptCount val="54"/>
                <c:pt idx="0">
                  <c:v>41.75</c:v>
                </c:pt>
                <c:pt idx="1">
                  <c:v>39.979999999999997</c:v>
                </c:pt>
                <c:pt idx="2">
                  <c:v>40.06</c:v>
                </c:pt>
                <c:pt idx="3">
                  <c:v>39.86</c:v>
                </c:pt>
                <c:pt idx="4">
                  <c:v>39.78</c:v>
                </c:pt>
                <c:pt idx="5">
                  <c:v>39.770000000000003</c:v>
                </c:pt>
                <c:pt idx="6">
                  <c:v>39.81</c:v>
                </c:pt>
                <c:pt idx="7">
                  <c:v>39.72</c:v>
                </c:pt>
                <c:pt idx="8">
                  <c:v>39.96</c:v>
                </c:pt>
                <c:pt idx="9">
                  <c:v>39.78</c:v>
                </c:pt>
                <c:pt idx="10">
                  <c:v>40.049999999999997</c:v>
                </c:pt>
                <c:pt idx="11">
                  <c:v>40.19</c:v>
                </c:pt>
                <c:pt idx="12">
                  <c:v>39.840000000000003</c:v>
                </c:pt>
                <c:pt idx="13">
                  <c:v>39.89</c:v>
                </c:pt>
                <c:pt idx="14">
                  <c:v>39.869999999999997</c:v>
                </c:pt>
                <c:pt idx="15">
                  <c:v>39.85</c:v>
                </c:pt>
                <c:pt idx="16">
                  <c:v>39.700000000000003</c:v>
                </c:pt>
                <c:pt idx="17">
                  <c:v>39.72</c:v>
                </c:pt>
                <c:pt idx="18">
                  <c:v>39.869999999999997</c:v>
                </c:pt>
                <c:pt idx="19">
                  <c:v>39.96</c:v>
                </c:pt>
                <c:pt idx="20">
                  <c:v>39.92</c:v>
                </c:pt>
                <c:pt idx="21">
                  <c:v>40.29</c:v>
                </c:pt>
                <c:pt idx="22">
                  <c:v>39.71</c:v>
                </c:pt>
                <c:pt idx="23">
                  <c:v>39.880000000000003</c:v>
                </c:pt>
                <c:pt idx="24">
                  <c:v>39.81</c:v>
                </c:pt>
                <c:pt idx="25">
                  <c:v>40.29</c:v>
                </c:pt>
                <c:pt idx="26">
                  <c:v>39.950000000000003</c:v>
                </c:pt>
                <c:pt idx="27">
                  <c:v>39.950000000000003</c:v>
                </c:pt>
                <c:pt idx="28">
                  <c:v>39.69</c:v>
                </c:pt>
                <c:pt idx="29">
                  <c:v>39.799999999999997</c:v>
                </c:pt>
                <c:pt idx="30">
                  <c:v>39.799999999999997</c:v>
                </c:pt>
                <c:pt idx="31">
                  <c:v>39.909999999999997</c:v>
                </c:pt>
                <c:pt idx="32">
                  <c:v>39.950000000000003</c:v>
                </c:pt>
                <c:pt idx="33">
                  <c:v>39.840000000000003</c:v>
                </c:pt>
                <c:pt idx="34">
                  <c:v>39.770000000000003</c:v>
                </c:pt>
                <c:pt idx="35">
                  <c:v>40.04</c:v>
                </c:pt>
                <c:pt idx="36">
                  <c:v>39.99</c:v>
                </c:pt>
                <c:pt idx="37">
                  <c:v>40.22</c:v>
                </c:pt>
                <c:pt idx="38">
                  <c:v>40.369999999999997</c:v>
                </c:pt>
                <c:pt idx="39">
                  <c:v>39.909999999999997</c:v>
                </c:pt>
                <c:pt idx="40">
                  <c:v>40.17</c:v>
                </c:pt>
                <c:pt idx="41">
                  <c:v>40.18</c:v>
                </c:pt>
                <c:pt idx="42">
                  <c:v>39.909999999999997</c:v>
                </c:pt>
                <c:pt idx="43">
                  <c:v>39.950000000000003</c:v>
                </c:pt>
                <c:pt idx="44">
                  <c:v>40.04</c:v>
                </c:pt>
                <c:pt idx="45">
                  <c:v>39.68</c:v>
                </c:pt>
                <c:pt idx="46">
                  <c:v>40.159999999999997</c:v>
                </c:pt>
                <c:pt idx="47">
                  <c:v>40.229999999999997</c:v>
                </c:pt>
                <c:pt idx="48">
                  <c:v>40</c:v>
                </c:pt>
                <c:pt idx="49">
                  <c:v>40.090000000000003</c:v>
                </c:pt>
                <c:pt idx="50">
                  <c:v>39.950000000000003</c:v>
                </c:pt>
                <c:pt idx="51">
                  <c:v>40.06</c:v>
                </c:pt>
                <c:pt idx="52">
                  <c:v>40.03</c:v>
                </c:pt>
                <c:pt idx="53">
                  <c:v>39.93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Mesnyki!$F$18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Mesnyki!$B$19:$B$72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Mesnyki!$F$19:$F$72</c:f>
              <c:numCache>
                <c:formatCode>0.00</c:formatCode>
                <c:ptCount val="54"/>
                <c:pt idx="0">
                  <c:v>41.16</c:v>
                </c:pt>
                <c:pt idx="1">
                  <c:v>39.93</c:v>
                </c:pt>
                <c:pt idx="2">
                  <c:v>39.85</c:v>
                </c:pt>
                <c:pt idx="3">
                  <c:v>39.69</c:v>
                </c:pt>
                <c:pt idx="4">
                  <c:v>39.58</c:v>
                </c:pt>
                <c:pt idx="5">
                  <c:v>39.700000000000003</c:v>
                </c:pt>
                <c:pt idx="6">
                  <c:v>39.619999999999997</c:v>
                </c:pt>
                <c:pt idx="7">
                  <c:v>39.880000000000003</c:v>
                </c:pt>
                <c:pt idx="8">
                  <c:v>39.979999999999997</c:v>
                </c:pt>
                <c:pt idx="9">
                  <c:v>39.83</c:v>
                </c:pt>
                <c:pt idx="10">
                  <c:v>40.270000000000003</c:v>
                </c:pt>
                <c:pt idx="11">
                  <c:v>40.08</c:v>
                </c:pt>
                <c:pt idx="12">
                  <c:v>39.79</c:v>
                </c:pt>
                <c:pt idx="13">
                  <c:v>39.99</c:v>
                </c:pt>
                <c:pt idx="14">
                  <c:v>40.06</c:v>
                </c:pt>
                <c:pt idx="15">
                  <c:v>39.85</c:v>
                </c:pt>
                <c:pt idx="16">
                  <c:v>40.42</c:v>
                </c:pt>
                <c:pt idx="17">
                  <c:v>40.24</c:v>
                </c:pt>
                <c:pt idx="18">
                  <c:v>41.24</c:v>
                </c:pt>
                <c:pt idx="19">
                  <c:v>40.200000000000003</c:v>
                </c:pt>
                <c:pt idx="20">
                  <c:v>40.33</c:v>
                </c:pt>
                <c:pt idx="21">
                  <c:v>40.21</c:v>
                </c:pt>
                <c:pt idx="22">
                  <c:v>39.909999999999997</c:v>
                </c:pt>
                <c:pt idx="23">
                  <c:v>41.62</c:v>
                </c:pt>
                <c:pt idx="24">
                  <c:v>40.270000000000003</c:v>
                </c:pt>
                <c:pt idx="25">
                  <c:v>39.97</c:v>
                </c:pt>
                <c:pt idx="26">
                  <c:v>40.01</c:v>
                </c:pt>
                <c:pt idx="27">
                  <c:v>40.57</c:v>
                </c:pt>
                <c:pt idx="28">
                  <c:v>39.89</c:v>
                </c:pt>
                <c:pt idx="29">
                  <c:v>39.93</c:v>
                </c:pt>
                <c:pt idx="30">
                  <c:v>39.869999999999997</c:v>
                </c:pt>
                <c:pt idx="31">
                  <c:v>39.89</c:v>
                </c:pt>
                <c:pt idx="32">
                  <c:v>41.6</c:v>
                </c:pt>
                <c:pt idx="33">
                  <c:v>40.049999999999997</c:v>
                </c:pt>
                <c:pt idx="34">
                  <c:v>39.729999999999997</c:v>
                </c:pt>
                <c:pt idx="35">
                  <c:v>39.74</c:v>
                </c:pt>
                <c:pt idx="36">
                  <c:v>39.81</c:v>
                </c:pt>
                <c:pt idx="37">
                  <c:v>40.01</c:v>
                </c:pt>
                <c:pt idx="38">
                  <c:v>39.86</c:v>
                </c:pt>
                <c:pt idx="39">
                  <c:v>39.61</c:v>
                </c:pt>
                <c:pt idx="40">
                  <c:v>69.69</c:v>
                </c:pt>
                <c:pt idx="41">
                  <c:v>39.64</c:v>
                </c:pt>
                <c:pt idx="42">
                  <c:v>39.5</c:v>
                </c:pt>
                <c:pt idx="43">
                  <c:v>39.97</c:v>
                </c:pt>
                <c:pt idx="44">
                  <c:v>39.840000000000003</c:v>
                </c:pt>
                <c:pt idx="45">
                  <c:v>39.78</c:v>
                </c:pt>
                <c:pt idx="46">
                  <c:v>39.909999999999997</c:v>
                </c:pt>
                <c:pt idx="47">
                  <c:v>39.61</c:v>
                </c:pt>
                <c:pt idx="48">
                  <c:v>39.64</c:v>
                </c:pt>
                <c:pt idx="49">
                  <c:v>39.93</c:v>
                </c:pt>
                <c:pt idx="50">
                  <c:v>39.729999999999997</c:v>
                </c:pt>
                <c:pt idx="51">
                  <c:v>39.6</c:v>
                </c:pt>
                <c:pt idx="52">
                  <c:v>39.72</c:v>
                </c:pt>
                <c:pt idx="53">
                  <c:v>39.700000000000003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1760"/>
        <c:axId val="113863296"/>
      </c:lineChart>
      <c:catAx>
        <c:axId val="1138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863296"/>
        <c:crosses val="autoZero"/>
        <c:auto val="1"/>
        <c:lblAlgn val="ctr"/>
        <c:lblOffset val="100"/>
        <c:noMultiLvlLbl val="0"/>
      </c:catAx>
      <c:valAx>
        <c:axId val="113863296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386176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Levi_9!$C$18</c:f>
              <c:strCache>
                <c:ptCount val="1"/>
                <c:pt idx="0">
                  <c:v>Ткаченко Антон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Levi_9!$B$19:$B$75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Levi_9!$C$19:$C$75</c:f>
              <c:numCache>
                <c:formatCode>0.00</c:formatCode>
                <c:ptCount val="57"/>
                <c:pt idx="0">
                  <c:v>42.17</c:v>
                </c:pt>
                <c:pt idx="1">
                  <c:v>41.02</c:v>
                </c:pt>
                <c:pt idx="2">
                  <c:v>40.6</c:v>
                </c:pt>
                <c:pt idx="3">
                  <c:v>41.01</c:v>
                </c:pt>
                <c:pt idx="4">
                  <c:v>40.270000000000003</c:v>
                </c:pt>
                <c:pt idx="5">
                  <c:v>39.909999999999997</c:v>
                </c:pt>
                <c:pt idx="6">
                  <c:v>39.96</c:v>
                </c:pt>
                <c:pt idx="7">
                  <c:v>40.119999999999997</c:v>
                </c:pt>
                <c:pt idx="8">
                  <c:v>39.840000000000003</c:v>
                </c:pt>
                <c:pt idx="9">
                  <c:v>40.24</c:v>
                </c:pt>
                <c:pt idx="10">
                  <c:v>39.96</c:v>
                </c:pt>
                <c:pt idx="11">
                  <c:v>39.92</c:v>
                </c:pt>
                <c:pt idx="12">
                  <c:v>39.85</c:v>
                </c:pt>
                <c:pt idx="13">
                  <c:v>39.840000000000003</c:v>
                </c:pt>
                <c:pt idx="14">
                  <c:v>40.229999999999997</c:v>
                </c:pt>
                <c:pt idx="15">
                  <c:v>39.85</c:v>
                </c:pt>
                <c:pt idx="16">
                  <c:v>40</c:v>
                </c:pt>
                <c:pt idx="17">
                  <c:v>40.08</c:v>
                </c:pt>
                <c:pt idx="18">
                  <c:v>39.86</c:v>
                </c:pt>
                <c:pt idx="19">
                  <c:v>39.83</c:v>
                </c:pt>
                <c:pt idx="20">
                  <c:v>39.79</c:v>
                </c:pt>
                <c:pt idx="21">
                  <c:v>39.979999999999997</c:v>
                </c:pt>
                <c:pt idx="22">
                  <c:v>39.86</c:v>
                </c:pt>
                <c:pt idx="23">
                  <c:v>39.799999999999997</c:v>
                </c:pt>
                <c:pt idx="24">
                  <c:v>40.159999999999997</c:v>
                </c:pt>
                <c:pt idx="25">
                  <c:v>39.86</c:v>
                </c:pt>
                <c:pt idx="26">
                  <c:v>39.9</c:v>
                </c:pt>
                <c:pt idx="27">
                  <c:v>39.76</c:v>
                </c:pt>
                <c:pt idx="28">
                  <c:v>40.340000000000003</c:v>
                </c:pt>
                <c:pt idx="29">
                  <c:v>39.799999999999997</c:v>
                </c:pt>
                <c:pt idx="30">
                  <c:v>39.979999999999997</c:v>
                </c:pt>
                <c:pt idx="31">
                  <c:v>39.85</c:v>
                </c:pt>
                <c:pt idx="32">
                  <c:v>40.04</c:v>
                </c:pt>
                <c:pt idx="33">
                  <c:v>39.96</c:v>
                </c:pt>
                <c:pt idx="34">
                  <c:v>39.94</c:v>
                </c:pt>
                <c:pt idx="35">
                  <c:v>40.090000000000003</c:v>
                </c:pt>
                <c:pt idx="36">
                  <c:v>40.35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Levi_9!$D$18</c:f>
              <c:strCache>
                <c:ptCount val="1"/>
                <c:pt idx="0">
                  <c:v>Лабинский Николай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Levi_9!$B$19:$B$75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Levi_9!$D$19:$D$75</c:f>
              <c:numCache>
                <c:formatCode>0.00</c:formatCode>
                <c:ptCount val="57"/>
                <c:pt idx="0">
                  <c:v>41.74</c:v>
                </c:pt>
                <c:pt idx="1">
                  <c:v>39.909999999999997</c:v>
                </c:pt>
                <c:pt idx="2">
                  <c:v>39.799999999999997</c:v>
                </c:pt>
                <c:pt idx="3">
                  <c:v>39.380000000000003</c:v>
                </c:pt>
                <c:pt idx="4">
                  <c:v>39.33</c:v>
                </c:pt>
                <c:pt idx="5">
                  <c:v>39.69</c:v>
                </c:pt>
                <c:pt idx="6">
                  <c:v>39.57</c:v>
                </c:pt>
                <c:pt idx="7">
                  <c:v>39.479999999999997</c:v>
                </c:pt>
                <c:pt idx="8">
                  <c:v>39.81</c:v>
                </c:pt>
                <c:pt idx="9">
                  <c:v>39.42</c:v>
                </c:pt>
                <c:pt idx="10">
                  <c:v>39.29</c:v>
                </c:pt>
                <c:pt idx="11">
                  <c:v>39.26</c:v>
                </c:pt>
                <c:pt idx="12">
                  <c:v>39.56</c:v>
                </c:pt>
                <c:pt idx="13">
                  <c:v>39.79</c:v>
                </c:pt>
                <c:pt idx="14">
                  <c:v>39.840000000000003</c:v>
                </c:pt>
                <c:pt idx="15">
                  <c:v>39.53</c:v>
                </c:pt>
                <c:pt idx="16">
                  <c:v>39.299999999999997</c:v>
                </c:pt>
                <c:pt idx="17">
                  <c:v>39.299999999999997</c:v>
                </c:pt>
                <c:pt idx="18">
                  <c:v>39.590000000000003</c:v>
                </c:pt>
                <c:pt idx="19">
                  <c:v>39.53</c:v>
                </c:pt>
                <c:pt idx="20">
                  <c:v>39.49</c:v>
                </c:pt>
                <c:pt idx="21">
                  <c:v>39.880000000000003</c:v>
                </c:pt>
                <c:pt idx="22">
                  <c:v>39.79</c:v>
                </c:pt>
                <c:pt idx="23">
                  <c:v>39.6</c:v>
                </c:pt>
                <c:pt idx="24">
                  <c:v>39.68</c:v>
                </c:pt>
                <c:pt idx="25">
                  <c:v>39.590000000000003</c:v>
                </c:pt>
                <c:pt idx="26">
                  <c:v>39.450000000000003</c:v>
                </c:pt>
                <c:pt idx="27">
                  <c:v>39.57</c:v>
                </c:pt>
                <c:pt idx="28">
                  <c:v>39.6</c:v>
                </c:pt>
                <c:pt idx="29">
                  <c:v>39.65</c:v>
                </c:pt>
                <c:pt idx="30">
                  <c:v>39.68</c:v>
                </c:pt>
                <c:pt idx="31">
                  <c:v>39.369999999999997</c:v>
                </c:pt>
                <c:pt idx="32">
                  <c:v>39.549999999999997</c:v>
                </c:pt>
                <c:pt idx="33">
                  <c:v>39.590000000000003</c:v>
                </c:pt>
                <c:pt idx="34">
                  <c:v>40.11</c:v>
                </c:pt>
                <c:pt idx="35">
                  <c:v>39.56</c:v>
                </c:pt>
                <c:pt idx="36">
                  <c:v>40.1</c:v>
                </c:pt>
                <c:pt idx="37">
                  <c:v>39.57</c:v>
                </c:pt>
                <c:pt idx="38">
                  <c:v>39.56</c:v>
                </c:pt>
                <c:pt idx="39">
                  <c:v>39.57</c:v>
                </c:pt>
                <c:pt idx="40">
                  <c:v>39.619999999999997</c:v>
                </c:pt>
                <c:pt idx="41">
                  <c:v>39.450000000000003</c:v>
                </c:pt>
                <c:pt idx="42">
                  <c:v>39.9</c:v>
                </c:pt>
                <c:pt idx="43">
                  <c:v>39.81</c:v>
                </c:pt>
                <c:pt idx="44">
                  <c:v>39.78</c:v>
                </c:pt>
                <c:pt idx="45">
                  <c:v>39.479999999999997</c:v>
                </c:pt>
                <c:pt idx="46">
                  <c:v>39.94</c:v>
                </c:pt>
                <c:pt idx="47">
                  <c:v>39.65</c:v>
                </c:pt>
                <c:pt idx="48">
                  <c:v>39.58</c:v>
                </c:pt>
                <c:pt idx="49">
                  <c:v>39.56</c:v>
                </c:pt>
                <c:pt idx="50">
                  <c:v>40.78</c:v>
                </c:pt>
                <c:pt idx="51">
                  <c:v>40.03</c:v>
                </c:pt>
                <c:pt idx="52">
                  <c:v>39.64</c:v>
                </c:pt>
                <c:pt idx="53">
                  <c:v>39.68</c:v>
                </c:pt>
                <c:pt idx="54">
                  <c:v>39.6</c:v>
                </c:pt>
                <c:pt idx="55">
                  <c:v>39.67</c:v>
                </c:pt>
                <c:pt idx="56">
                  <c:v>39.92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Levi_9!$E$18</c:f>
              <c:strCache>
                <c:ptCount val="1"/>
                <c:pt idx="0">
                  <c:v>Ткаченко Антон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Levi_9!$B$19:$B$75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Levi_9!$E$19:$E$75</c:f>
              <c:numCache>
                <c:formatCode>0.00</c:formatCode>
                <c:ptCount val="57"/>
                <c:pt idx="0">
                  <c:v>41.83</c:v>
                </c:pt>
                <c:pt idx="1">
                  <c:v>40.57</c:v>
                </c:pt>
                <c:pt idx="2">
                  <c:v>40.549999999999997</c:v>
                </c:pt>
                <c:pt idx="3">
                  <c:v>40.56</c:v>
                </c:pt>
                <c:pt idx="4">
                  <c:v>40.46</c:v>
                </c:pt>
                <c:pt idx="5">
                  <c:v>40.43</c:v>
                </c:pt>
                <c:pt idx="6">
                  <c:v>42.26</c:v>
                </c:pt>
                <c:pt idx="7">
                  <c:v>40.130000000000003</c:v>
                </c:pt>
                <c:pt idx="8">
                  <c:v>39.770000000000003</c:v>
                </c:pt>
                <c:pt idx="9">
                  <c:v>39.880000000000003</c:v>
                </c:pt>
                <c:pt idx="10">
                  <c:v>39.92</c:v>
                </c:pt>
                <c:pt idx="11">
                  <c:v>39.92</c:v>
                </c:pt>
                <c:pt idx="12">
                  <c:v>39.94</c:v>
                </c:pt>
                <c:pt idx="13">
                  <c:v>39.979999999999997</c:v>
                </c:pt>
                <c:pt idx="14">
                  <c:v>40.06</c:v>
                </c:pt>
                <c:pt idx="15">
                  <c:v>40.078000000000003</c:v>
                </c:pt>
                <c:pt idx="16">
                  <c:v>40.33</c:v>
                </c:pt>
                <c:pt idx="17">
                  <c:v>40.340000000000003</c:v>
                </c:pt>
                <c:pt idx="18">
                  <c:v>40.99</c:v>
                </c:pt>
                <c:pt idx="19">
                  <c:v>40.18</c:v>
                </c:pt>
                <c:pt idx="20">
                  <c:v>40.11</c:v>
                </c:pt>
                <c:pt idx="21">
                  <c:v>40.11</c:v>
                </c:pt>
                <c:pt idx="22">
                  <c:v>40.18</c:v>
                </c:pt>
                <c:pt idx="23">
                  <c:v>40.06</c:v>
                </c:pt>
                <c:pt idx="24">
                  <c:v>40.28</c:v>
                </c:pt>
                <c:pt idx="25">
                  <c:v>40.1</c:v>
                </c:pt>
                <c:pt idx="26">
                  <c:v>40.31</c:v>
                </c:pt>
                <c:pt idx="27">
                  <c:v>40.21</c:v>
                </c:pt>
                <c:pt idx="28">
                  <c:v>40.03</c:v>
                </c:pt>
                <c:pt idx="29">
                  <c:v>40.32</c:v>
                </c:pt>
                <c:pt idx="30">
                  <c:v>40.18</c:v>
                </c:pt>
                <c:pt idx="31">
                  <c:v>41.08</c:v>
                </c:pt>
                <c:pt idx="32">
                  <c:v>40.26</c:v>
                </c:pt>
                <c:pt idx="33">
                  <c:v>40.18</c:v>
                </c:pt>
                <c:pt idx="34">
                  <c:v>40.08</c:v>
                </c:pt>
                <c:pt idx="35">
                  <c:v>39.99</c:v>
                </c:pt>
                <c:pt idx="36">
                  <c:v>40.090000000000003</c:v>
                </c:pt>
                <c:pt idx="37">
                  <c:v>39.950000000000003</c:v>
                </c:pt>
                <c:pt idx="38">
                  <c:v>40.090000000000003</c:v>
                </c:pt>
                <c:pt idx="39">
                  <c:v>39.99</c:v>
                </c:pt>
                <c:pt idx="40">
                  <c:v>40.409999999999997</c:v>
                </c:pt>
                <c:pt idx="41">
                  <c:v>40.130000000000003</c:v>
                </c:pt>
                <c:pt idx="42">
                  <c:v>41.13</c:v>
                </c:pt>
                <c:pt idx="43">
                  <c:v>40.340000000000003</c:v>
                </c:pt>
                <c:pt idx="44">
                  <c:v>40.32</c:v>
                </c:pt>
                <c:pt idx="45">
                  <c:v>40.18</c:v>
                </c:pt>
                <c:pt idx="46">
                  <c:v>39.950000000000003</c:v>
                </c:pt>
                <c:pt idx="47">
                  <c:v>44.07</c:v>
                </c:pt>
                <c:pt idx="48">
                  <c:v>41.77</c:v>
                </c:pt>
                <c:pt idx="49">
                  <c:v>40.380000000000003</c:v>
                </c:pt>
                <c:pt idx="50">
                  <c:v>39.94</c:v>
                </c:pt>
                <c:pt idx="51">
                  <c:v>40.200000000000003</c:v>
                </c:pt>
                <c:pt idx="52">
                  <c:v>40.299999999999997</c:v>
                </c:pt>
                <c:pt idx="53">
                  <c:v>40.42</c:v>
                </c:pt>
                <c:pt idx="54">
                  <c:v>40.159999999999997</c:v>
                </c:pt>
                <c:pt idx="55">
                  <c:v>40.130000000000003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Levi_9!$F$18</c:f>
              <c:strCache>
                <c:ptCount val="1"/>
                <c:pt idx="0">
                  <c:v>Лабинский Николай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Levi_9!$B$19:$B$75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Levi_9!$F$19:$F$75</c:f>
              <c:numCache>
                <c:formatCode>0.00</c:formatCode>
                <c:ptCount val="57"/>
                <c:pt idx="0">
                  <c:v>41.28</c:v>
                </c:pt>
                <c:pt idx="1">
                  <c:v>40.26</c:v>
                </c:pt>
                <c:pt idx="2">
                  <c:v>39.909999999999997</c:v>
                </c:pt>
                <c:pt idx="3">
                  <c:v>39.74</c:v>
                </c:pt>
                <c:pt idx="4">
                  <c:v>39.89</c:v>
                </c:pt>
                <c:pt idx="5">
                  <c:v>39.64</c:v>
                </c:pt>
                <c:pt idx="6">
                  <c:v>39.9</c:v>
                </c:pt>
                <c:pt idx="7">
                  <c:v>40.130000000000003</c:v>
                </c:pt>
                <c:pt idx="8">
                  <c:v>39.69</c:v>
                </c:pt>
                <c:pt idx="9">
                  <c:v>39.71</c:v>
                </c:pt>
                <c:pt idx="10">
                  <c:v>39.75</c:v>
                </c:pt>
                <c:pt idx="11">
                  <c:v>39.74</c:v>
                </c:pt>
                <c:pt idx="12">
                  <c:v>39.880000000000003</c:v>
                </c:pt>
                <c:pt idx="13">
                  <c:v>39.630000000000003</c:v>
                </c:pt>
                <c:pt idx="14">
                  <c:v>39.659999999999997</c:v>
                </c:pt>
                <c:pt idx="15">
                  <c:v>40.03</c:v>
                </c:pt>
                <c:pt idx="16">
                  <c:v>39.99</c:v>
                </c:pt>
                <c:pt idx="17">
                  <c:v>39.99</c:v>
                </c:pt>
                <c:pt idx="18">
                  <c:v>39.549999999999997</c:v>
                </c:pt>
                <c:pt idx="19">
                  <c:v>39.61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3808"/>
        <c:axId val="128985344"/>
      </c:lineChart>
      <c:catAx>
        <c:axId val="1289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985344"/>
        <c:crosses val="autoZero"/>
        <c:auto val="1"/>
        <c:lblAlgn val="ctr"/>
        <c:lblOffset val="100"/>
        <c:noMultiLvlLbl val="0"/>
      </c:catAx>
      <c:valAx>
        <c:axId val="128985344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898380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NSJ!$C$18</c:f>
              <c:strCache>
                <c:ptCount val="1"/>
                <c:pt idx="0">
                  <c:v>Петренко Влад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NSJ!$B$19:$B$77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NSJ!$C$19:$C$77</c:f>
              <c:numCache>
                <c:formatCode>0.00</c:formatCode>
                <c:ptCount val="59"/>
                <c:pt idx="0">
                  <c:v>42.6</c:v>
                </c:pt>
                <c:pt idx="1">
                  <c:v>41.09</c:v>
                </c:pt>
                <c:pt idx="2">
                  <c:v>40.51</c:v>
                </c:pt>
                <c:pt idx="3">
                  <c:v>41.78</c:v>
                </c:pt>
                <c:pt idx="4">
                  <c:v>40.369999999999997</c:v>
                </c:pt>
                <c:pt idx="5">
                  <c:v>41.29</c:v>
                </c:pt>
                <c:pt idx="6">
                  <c:v>40.07</c:v>
                </c:pt>
                <c:pt idx="7">
                  <c:v>40.159999999999997</c:v>
                </c:pt>
                <c:pt idx="8">
                  <c:v>40.17</c:v>
                </c:pt>
                <c:pt idx="9">
                  <c:v>40.19</c:v>
                </c:pt>
                <c:pt idx="10">
                  <c:v>40.130000000000003</c:v>
                </c:pt>
                <c:pt idx="11">
                  <c:v>40.24</c:v>
                </c:pt>
                <c:pt idx="12">
                  <c:v>40.17</c:v>
                </c:pt>
                <c:pt idx="13">
                  <c:v>39.93</c:v>
                </c:pt>
                <c:pt idx="14">
                  <c:v>39.92</c:v>
                </c:pt>
                <c:pt idx="15">
                  <c:v>40.130000000000003</c:v>
                </c:pt>
                <c:pt idx="16">
                  <c:v>40.229999999999997</c:v>
                </c:pt>
                <c:pt idx="17">
                  <c:v>39.94</c:v>
                </c:pt>
                <c:pt idx="18">
                  <c:v>40.229999999999997</c:v>
                </c:pt>
                <c:pt idx="19">
                  <c:v>40.03</c:v>
                </c:pt>
                <c:pt idx="20">
                  <c:v>40.22</c:v>
                </c:pt>
                <c:pt idx="21">
                  <c:v>40.4</c:v>
                </c:pt>
                <c:pt idx="22">
                  <c:v>40.33</c:v>
                </c:pt>
                <c:pt idx="23">
                  <c:v>40.15</c:v>
                </c:pt>
                <c:pt idx="24">
                  <c:v>40.479999999999997</c:v>
                </c:pt>
                <c:pt idx="25">
                  <c:v>40.32</c:v>
                </c:pt>
                <c:pt idx="26">
                  <c:v>40.19</c:v>
                </c:pt>
                <c:pt idx="27">
                  <c:v>40.33</c:v>
                </c:pt>
                <c:pt idx="28">
                  <c:v>40.159999999999997</c:v>
                </c:pt>
                <c:pt idx="29">
                  <c:v>40.340000000000003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NSJ!$D$18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NSJ!$B$19:$B$77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NSJ!$D$19:$D$77</c:f>
              <c:numCache>
                <c:formatCode>0.00</c:formatCode>
                <c:ptCount val="59"/>
                <c:pt idx="0">
                  <c:v>41.79</c:v>
                </c:pt>
                <c:pt idx="1">
                  <c:v>40.479999999999997</c:v>
                </c:pt>
                <c:pt idx="2">
                  <c:v>40.659999999999997</c:v>
                </c:pt>
                <c:pt idx="3">
                  <c:v>40.32</c:v>
                </c:pt>
                <c:pt idx="4">
                  <c:v>41.32</c:v>
                </c:pt>
                <c:pt idx="5">
                  <c:v>41.31</c:v>
                </c:pt>
                <c:pt idx="6">
                  <c:v>40.93</c:v>
                </c:pt>
                <c:pt idx="7">
                  <c:v>40.67</c:v>
                </c:pt>
                <c:pt idx="8">
                  <c:v>41.4</c:v>
                </c:pt>
                <c:pt idx="9">
                  <c:v>40.83</c:v>
                </c:pt>
                <c:pt idx="10">
                  <c:v>40.69</c:v>
                </c:pt>
                <c:pt idx="11">
                  <c:v>40.950000000000003</c:v>
                </c:pt>
                <c:pt idx="12">
                  <c:v>40.58</c:v>
                </c:pt>
                <c:pt idx="13">
                  <c:v>40.520000000000003</c:v>
                </c:pt>
                <c:pt idx="14">
                  <c:v>40.64</c:v>
                </c:pt>
                <c:pt idx="15">
                  <c:v>40.65</c:v>
                </c:pt>
                <c:pt idx="16">
                  <c:v>40.85</c:v>
                </c:pt>
                <c:pt idx="17">
                  <c:v>40.74</c:v>
                </c:pt>
                <c:pt idx="18">
                  <c:v>40.520000000000003</c:v>
                </c:pt>
                <c:pt idx="19">
                  <c:v>40.36</c:v>
                </c:pt>
                <c:pt idx="20">
                  <c:v>42.29</c:v>
                </c:pt>
                <c:pt idx="21">
                  <c:v>40.28</c:v>
                </c:pt>
                <c:pt idx="22">
                  <c:v>40.619999999999997</c:v>
                </c:pt>
                <c:pt idx="23">
                  <c:v>40.6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NSJ!$E$18</c:f>
              <c:strCache>
                <c:ptCount val="1"/>
                <c:pt idx="0">
                  <c:v>Петренко Влад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NSJ!$B$19:$B$77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NSJ!$E$19:$E$77</c:f>
              <c:numCache>
                <c:formatCode>0.00</c:formatCode>
                <c:ptCount val="59"/>
                <c:pt idx="0">
                  <c:v>42.84</c:v>
                </c:pt>
                <c:pt idx="1">
                  <c:v>40.24</c:v>
                </c:pt>
                <c:pt idx="2">
                  <c:v>40.22</c:v>
                </c:pt>
                <c:pt idx="3">
                  <c:v>40.61</c:v>
                </c:pt>
                <c:pt idx="4">
                  <c:v>39.92</c:v>
                </c:pt>
                <c:pt idx="5">
                  <c:v>40.32</c:v>
                </c:pt>
                <c:pt idx="6">
                  <c:v>40.11</c:v>
                </c:pt>
                <c:pt idx="7">
                  <c:v>39.880000000000003</c:v>
                </c:pt>
                <c:pt idx="8">
                  <c:v>40.08</c:v>
                </c:pt>
                <c:pt idx="9">
                  <c:v>40.42</c:v>
                </c:pt>
                <c:pt idx="10">
                  <c:v>40.049999999999997</c:v>
                </c:pt>
                <c:pt idx="11">
                  <c:v>40.159999999999997</c:v>
                </c:pt>
                <c:pt idx="12">
                  <c:v>40</c:v>
                </c:pt>
                <c:pt idx="13">
                  <c:v>39.72</c:v>
                </c:pt>
                <c:pt idx="14">
                  <c:v>40.08</c:v>
                </c:pt>
                <c:pt idx="15">
                  <c:v>39.97</c:v>
                </c:pt>
                <c:pt idx="16">
                  <c:v>39.78</c:v>
                </c:pt>
                <c:pt idx="17">
                  <c:v>40.24</c:v>
                </c:pt>
                <c:pt idx="18">
                  <c:v>39.76</c:v>
                </c:pt>
                <c:pt idx="19">
                  <c:v>39.71</c:v>
                </c:pt>
                <c:pt idx="20">
                  <c:v>39.96</c:v>
                </c:pt>
                <c:pt idx="21">
                  <c:v>40.06</c:v>
                </c:pt>
                <c:pt idx="22">
                  <c:v>40.07</c:v>
                </c:pt>
                <c:pt idx="23">
                  <c:v>39.799999999999997</c:v>
                </c:pt>
                <c:pt idx="24">
                  <c:v>40.159999999999997</c:v>
                </c:pt>
                <c:pt idx="25">
                  <c:v>39.950000000000003</c:v>
                </c:pt>
                <c:pt idx="26">
                  <c:v>39.96</c:v>
                </c:pt>
                <c:pt idx="27">
                  <c:v>39.93</c:v>
                </c:pt>
                <c:pt idx="28">
                  <c:v>40.1</c:v>
                </c:pt>
                <c:pt idx="29">
                  <c:v>40.090000000000003</c:v>
                </c:pt>
                <c:pt idx="30">
                  <c:v>40.020000000000003</c:v>
                </c:pt>
                <c:pt idx="31">
                  <c:v>39.950000000000003</c:v>
                </c:pt>
                <c:pt idx="32">
                  <c:v>40.14</c:v>
                </c:pt>
                <c:pt idx="33">
                  <c:v>39.82</c:v>
                </c:pt>
                <c:pt idx="34">
                  <c:v>40.200000000000003</c:v>
                </c:pt>
                <c:pt idx="35">
                  <c:v>40.14</c:v>
                </c:pt>
                <c:pt idx="36">
                  <c:v>40.159999999999997</c:v>
                </c:pt>
                <c:pt idx="37">
                  <c:v>40.130000000000003</c:v>
                </c:pt>
                <c:pt idx="38">
                  <c:v>40.4</c:v>
                </c:pt>
                <c:pt idx="39">
                  <c:v>40.56</c:v>
                </c:pt>
                <c:pt idx="40">
                  <c:v>40.5</c:v>
                </c:pt>
                <c:pt idx="41">
                  <c:v>40.1</c:v>
                </c:pt>
                <c:pt idx="42">
                  <c:v>40.04</c:v>
                </c:pt>
                <c:pt idx="43">
                  <c:v>40.19</c:v>
                </c:pt>
                <c:pt idx="44">
                  <c:v>40.159999999999997</c:v>
                </c:pt>
                <c:pt idx="45">
                  <c:v>40.270000000000003</c:v>
                </c:pt>
                <c:pt idx="46">
                  <c:v>40.369999999999997</c:v>
                </c:pt>
                <c:pt idx="47">
                  <c:v>40.299999999999997</c:v>
                </c:pt>
                <c:pt idx="48">
                  <c:v>40.200000000000003</c:v>
                </c:pt>
                <c:pt idx="49">
                  <c:v>40.17</c:v>
                </c:pt>
                <c:pt idx="50">
                  <c:v>40.22</c:v>
                </c:pt>
                <c:pt idx="51">
                  <c:v>40.299999999999997</c:v>
                </c:pt>
                <c:pt idx="52">
                  <c:v>40.08</c:v>
                </c:pt>
                <c:pt idx="53">
                  <c:v>40.49</c:v>
                </c:pt>
                <c:pt idx="54">
                  <c:v>39.78</c:v>
                </c:pt>
                <c:pt idx="55">
                  <c:v>40.17</c:v>
                </c:pt>
                <c:pt idx="56">
                  <c:v>40.61</c:v>
                </c:pt>
                <c:pt idx="57">
                  <c:v>40.03</c:v>
                </c:pt>
                <c:pt idx="58">
                  <c:v>39.869999999999997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NSJ!$F$18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NSJ!$B$19:$B$77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NSJ!$F$19:$F$77</c:f>
              <c:numCache>
                <c:formatCode>0.00</c:formatCode>
                <c:ptCount val="59"/>
                <c:pt idx="0">
                  <c:v>41.48</c:v>
                </c:pt>
                <c:pt idx="1">
                  <c:v>40.450000000000003</c:v>
                </c:pt>
                <c:pt idx="2">
                  <c:v>40.700000000000003</c:v>
                </c:pt>
                <c:pt idx="3">
                  <c:v>40.47</c:v>
                </c:pt>
                <c:pt idx="4">
                  <c:v>40.9</c:v>
                </c:pt>
                <c:pt idx="5">
                  <c:v>40.700000000000003</c:v>
                </c:pt>
                <c:pt idx="6">
                  <c:v>40.340000000000003</c:v>
                </c:pt>
                <c:pt idx="7">
                  <c:v>40.159999999999997</c:v>
                </c:pt>
                <c:pt idx="8">
                  <c:v>40.81</c:v>
                </c:pt>
                <c:pt idx="9">
                  <c:v>40.99</c:v>
                </c:pt>
                <c:pt idx="10">
                  <c:v>40.119999999999997</c:v>
                </c:pt>
                <c:pt idx="11">
                  <c:v>39.94</c:v>
                </c:pt>
                <c:pt idx="12">
                  <c:v>40.130000000000003</c:v>
                </c:pt>
                <c:pt idx="13">
                  <c:v>41.05</c:v>
                </c:pt>
                <c:pt idx="14">
                  <c:v>40.590000000000003</c:v>
                </c:pt>
                <c:pt idx="15">
                  <c:v>39.979999999999997</c:v>
                </c:pt>
                <c:pt idx="16">
                  <c:v>40.86</c:v>
                </c:pt>
                <c:pt idx="17">
                  <c:v>40.409999999999997</c:v>
                </c:pt>
                <c:pt idx="18">
                  <c:v>40.6</c:v>
                </c:pt>
                <c:pt idx="19">
                  <c:v>40.78</c:v>
                </c:pt>
                <c:pt idx="20">
                  <c:v>40.270000000000003</c:v>
                </c:pt>
                <c:pt idx="21">
                  <c:v>40.53</c:v>
                </c:pt>
                <c:pt idx="22">
                  <c:v>40.07</c:v>
                </c:pt>
                <c:pt idx="23">
                  <c:v>40.83</c:v>
                </c:pt>
                <c:pt idx="24">
                  <c:v>40.369999999999997</c:v>
                </c:pt>
                <c:pt idx="25">
                  <c:v>40.549999999999997</c:v>
                </c:pt>
                <c:pt idx="26">
                  <c:v>40.15</c:v>
                </c:pt>
                <c:pt idx="27">
                  <c:v>40.130000000000003</c:v>
                </c:pt>
                <c:pt idx="28">
                  <c:v>39.840000000000003</c:v>
                </c:pt>
                <c:pt idx="29">
                  <c:v>40.090000000000003</c:v>
                </c:pt>
                <c:pt idx="30">
                  <c:v>39.840000000000003</c:v>
                </c:pt>
                <c:pt idx="31">
                  <c:v>39.81</c:v>
                </c:pt>
                <c:pt idx="32">
                  <c:v>40</c:v>
                </c:pt>
                <c:pt idx="33">
                  <c:v>40.08</c:v>
                </c:pt>
                <c:pt idx="34">
                  <c:v>40.07</c:v>
                </c:pt>
                <c:pt idx="35">
                  <c:v>41.37</c:v>
                </c:pt>
                <c:pt idx="36">
                  <c:v>40.32</c:v>
                </c:pt>
                <c:pt idx="37">
                  <c:v>40.200000000000003</c:v>
                </c:pt>
                <c:pt idx="38">
                  <c:v>40.43</c:v>
                </c:pt>
                <c:pt idx="39">
                  <c:v>39.979999999999997</c:v>
                </c:pt>
                <c:pt idx="40">
                  <c:v>40.520000000000003</c:v>
                </c:pt>
                <c:pt idx="41">
                  <c:v>40.03</c:v>
                </c:pt>
                <c:pt idx="42">
                  <c:v>39.840000000000003</c:v>
                </c:pt>
                <c:pt idx="43">
                  <c:v>40.14</c:v>
                </c:pt>
                <c:pt idx="44">
                  <c:v>40.33</c:v>
                </c:pt>
                <c:pt idx="45">
                  <c:v>39.92</c:v>
                </c:pt>
                <c:pt idx="46">
                  <c:v>40.869999999999997</c:v>
                </c:pt>
                <c:pt idx="47">
                  <c:v>40</c:v>
                </c:pt>
                <c:pt idx="48">
                  <c:v>40.36</c:v>
                </c:pt>
                <c:pt idx="49">
                  <c:v>39.840000000000003</c:v>
                </c:pt>
                <c:pt idx="50">
                  <c:v>41.16</c:v>
                </c:pt>
                <c:pt idx="51">
                  <c:v>40.229999999999997</c:v>
                </c:pt>
                <c:pt idx="52">
                  <c:v>40.98</c:v>
                </c:pt>
                <c:pt idx="53">
                  <c:v>40.520000000000003</c:v>
                </c:pt>
                <c:pt idx="54">
                  <c:v>40.43</c:v>
                </c:pt>
                <c:pt idx="55">
                  <c:v>40.29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3760"/>
        <c:axId val="99015296"/>
      </c:lineChart>
      <c:catAx>
        <c:axId val="990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9015296"/>
        <c:crosses val="autoZero"/>
        <c:auto val="1"/>
        <c:lblAlgn val="ctr"/>
        <c:lblOffset val="100"/>
        <c:noMultiLvlLbl val="0"/>
      </c:catAx>
      <c:valAx>
        <c:axId val="99015296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901376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'15А18'!$C$18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'15А18'!$B$19:$B$78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'15А18'!$C$19:$C$78</c:f>
              <c:numCache>
                <c:formatCode>0.00</c:formatCode>
                <c:ptCount val="60"/>
                <c:pt idx="0">
                  <c:v>42.79</c:v>
                </c:pt>
                <c:pt idx="1">
                  <c:v>41.94</c:v>
                </c:pt>
                <c:pt idx="2">
                  <c:v>41.16</c:v>
                </c:pt>
                <c:pt idx="3">
                  <c:v>41.15</c:v>
                </c:pt>
                <c:pt idx="4">
                  <c:v>41</c:v>
                </c:pt>
                <c:pt idx="5">
                  <c:v>41.5</c:v>
                </c:pt>
                <c:pt idx="6">
                  <c:v>40.68</c:v>
                </c:pt>
                <c:pt idx="7">
                  <c:v>41.43</c:v>
                </c:pt>
                <c:pt idx="8">
                  <c:v>40.98</c:v>
                </c:pt>
                <c:pt idx="9">
                  <c:v>40.75</c:v>
                </c:pt>
                <c:pt idx="10">
                  <c:v>41.24</c:v>
                </c:pt>
                <c:pt idx="11">
                  <c:v>41.08</c:v>
                </c:pt>
                <c:pt idx="12">
                  <c:v>40.590000000000003</c:v>
                </c:pt>
                <c:pt idx="13">
                  <c:v>41.25</c:v>
                </c:pt>
                <c:pt idx="14">
                  <c:v>41.34</c:v>
                </c:pt>
                <c:pt idx="15">
                  <c:v>41.11</c:v>
                </c:pt>
                <c:pt idx="16">
                  <c:v>41.21</c:v>
                </c:pt>
                <c:pt idx="17">
                  <c:v>41.68</c:v>
                </c:pt>
                <c:pt idx="18">
                  <c:v>40.72</c:v>
                </c:pt>
                <c:pt idx="19">
                  <c:v>41.88</c:v>
                </c:pt>
                <c:pt idx="20">
                  <c:v>41.07</c:v>
                </c:pt>
                <c:pt idx="21">
                  <c:v>41.28</c:v>
                </c:pt>
                <c:pt idx="22">
                  <c:v>41.05</c:v>
                </c:pt>
                <c:pt idx="23">
                  <c:v>41.73</c:v>
                </c:pt>
                <c:pt idx="24">
                  <c:v>40.78</c:v>
                </c:pt>
                <c:pt idx="25">
                  <c:v>41.29</c:v>
                </c:pt>
                <c:pt idx="26">
                  <c:v>40.43</c:v>
                </c:pt>
                <c:pt idx="27">
                  <c:v>41.53</c:v>
                </c:pt>
                <c:pt idx="28">
                  <c:v>42.91</c:v>
                </c:pt>
                <c:pt idx="29">
                  <c:v>40.82</c:v>
                </c:pt>
                <c:pt idx="30">
                  <c:v>40.47</c:v>
                </c:pt>
                <c:pt idx="31">
                  <c:v>40.82</c:v>
                </c:pt>
                <c:pt idx="32">
                  <c:v>41.19</c:v>
                </c:pt>
                <c:pt idx="33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'15А18'!$D$18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'15А18'!$B$19:$B$78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'15А18'!$D$19:$D$78</c:f>
              <c:numCache>
                <c:formatCode>0.00</c:formatCode>
                <c:ptCount val="60"/>
                <c:pt idx="0">
                  <c:v>41.62</c:v>
                </c:pt>
                <c:pt idx="1">
                  <c:v>40.68</c:v>
                </c:pt>
                <c:pt idx="2">
                  <c:v>40.159999999999997</c:v>
                </c:pt>
                <c:pt idx="3">
                  <c:v>42.01</c:v>
                </c:pt>
                <c:pt idx="4">
                  <c:v>40.06</c:v>
                </c:pt>
                <c:pt idx="5">
                  <c:v>39.92</c:v>
                </c:pt>
                <c:pt idx="6">
                  <c:v>39.79</c:v>
                </c:pt>
                <c:pt idx="7">
                  <c:v>40.14</c:v>
                </c:pt>
                <c:pt idx="8">
                  <c:v>39.97</c:v>
                </c:pt>
                <c:pt idx="9">
                  <c:v>40.020000000000003</c:v>
                </c:pt>
                <c:pt idx="10">
                  <c:v>40.18</c:v>
                </c:pt>
                <c:pt idx="11">
                  <c:v>40.01</c:v>
                </c:pt>
                <c:pt idx="12">
                  <c:v>40.159999999999997</c:v>
                </c:pt>
                <c:pt idx="13">
                  <c:v>40.1</c:v>
                </c:pt>
                <c:pt idx="14">
                  <c:v>39.840000000000003</c:v>
                </c:pt>
                <c:pt idx="15">
                  <c:v>40.36</c:v>
                </c:pt>
                <c:pt idx="16">
                  <c:v>40.35</c:v>
                </c:pt>
                <c:pt idx="17">
                  <c:v>40.04</c:v>
                </c:pt>
                <c:pt idx="18">
                  <c:v>40.270000000000003</c:v>
                </c:pt>
                <c:pt idx="19">
                  <c:v>40.18</c:v>
                </c:pt>
                <c:pt idx="20">
                  <c:v>40.21</c:v>
                </c:pt>
                <c:pt idx="21">
                  <c:v>40.07</c:v>
                </c:pt>
                <c:pt idx="22">
                  <c:v>40.22</c:v>
                </c:pt>
                <c:pt idx="23">
                  <c:v>40.14</c:v>
                </c:pt>
                <c:pt idx="24">
                  <c:v>40.06</c:v>
                </c:pt>
                <c:pt idx="25">
                  <c:v>40.17</c:v>
                </c:pt>
                <c:pt idx="26">
                  <c:v>40.33</c:v>
                </c:pt>
                <c:pt idx="27">
                  <c:v>40.35</c:v>
                </c:pt>
                <c:pt idx="28">
                  <c:v>40.04</c:v>
                </c:pt>
                <c:pt idx="29">
                  <c:v>40.06</c:v>
                </c:pt>
                <c:pt idx="30">
                  <c:v>40.31</c:v>
                </c:pt>
                <c:pt idx="31">
                  <c:v>40.69</c:v>
                </c:pt>
                <c:pt idx="32">
                  <c:v>41.12</c:v>
                </c:pt>
                <c:pt idx="33">
                  <c:v>40.6</c:v>
                </c:pt>
                <c:pt idx="34">
                  <c:v>40.21</c:v>
                </c:pt>
                <c:pt idx="35">
                  <c:v>40.26</c:v>
                </c:pt>
                <c:pt idx="36">
                  <c:v>40.6</c:v>
                </c:pt>
                <c:pt idx="37">
                  <c:v>40.4</c:v>
                </c:pt>
                <c:pt idx="38">
                  <c:v>40.57</c:v>
                </c:pt>
                <c:pt idx="39">
                  <c:v>40.49</c:v>
                </c:pt>
                <c:pt idx="40">
                  <c:v>40.22</c:v>
                </c:pt>
                <c:pt idx="41">
                  <c:v>40.33</c:v>
                </c:pt>
                <c:pt idx="42">
                  <c:v>40.1</c:v>
                </c:pt>
                <c:pt idx="43">
                  <c:v>40.340000000000003</c:v>
                </c:pt>
                <c:pt idx="44">
                  <c:v>40.42</c:v>
                </c:pt>
                <c:pt idx="45">
                  <c:v>40.19</c:v>
                </c:pt>
                <c:pt idx="46">
                  <c:v>40.340000000000003</c:v>
                </c:pt>
                <c:pt idx="47">
                  <c:v>40.39</c:v>
                </c:pt>
                <c:pt idx="48">
                  <c:v>40.18</c:v>
                </c:pt>
                <c:pt idx="49">
                  <c:v>40.24</c:v>
                </c:pt>
                <c:pt idx="50">
                  <c:v>40.15</c:v>
                </c:pt>
                <c:pt idx="51">
                  <c:v>40.33</c:v>
                </c:pt>
                <c:pt idx="52">
                  <c:v>40.4</c:v>
                </c:pt>
                <c:pt idx="53">
                  <c:v>40.19</c:v>
                </c:pt>
                <c:pt idx="54">
                  <c:v>40.35</c:v>
                </c:pt>
                <c:pt idx="55">
                  <c:v>40.56</c:v>
                </c:pt>
                <c:pt idx="56">
                  <c:v>40.28</c:v>
                </c:pt>
                <c:pt idx="57">
                  <c:v>40.97</c:v>
                </c:pt>
                <c:pt idx="58">
                  <c:v>41.79</c:v>
                </c:pt>
                <c:pt idx="59">
                  <c:v>40.6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'15А18'!$E$18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'15А18'!$B$19:$B$78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'15А18'!$E$19:$E$78</c:f>
              <c:numCache>
                <c:formatCode>0.00</c:formatCode>
                <c:ptCount val="60"/>
                <c:pt idx="0">
                  <c:v>43.63</c:v>
                </c:pt>
                <c:pt idx="1">
                  <c:v>42.78</c:v>
                </c:pt>
                <c:pt idx="2">
                  <c:v>41.6</c:v>
                </c:pt>
                <c:pt idx="3">
                  <c:v>40.82</c:v>
                </c:pt>
                <c:pt idx="4">
                  <c:v>40.69</c:v>
                </c:pt>
                <c:pt idx="5">
                  <c:v>40.58</c:v>
                </c:pt>
                <c:pt idx="6">
                  <c:v>40.869999999999997</c:v>
                </c:pt>
                <c:pt idx="7">
                  <c:v>40.98</c:v>
                </c:pt>
                <c:pt idx="8">
                  <c:v>41.72</c:v>
                </c:pt>
                <c:pt idx="9">
                  <c:v>40.880000000000003</c:v>
                </c:pt>
                <c:pt idx="10">
                  <c:v>41.39</c:v>
                </c:pt>
                <c:pt idx="11">
                  <c:v>40.53</c:v>
                </c:pt>
                <c:pt idx="12">
                  <c:v>40.53</c:v>
                </c:pt>
                <c:pt idx="13">
                  <c:v>40.94</c:v>
                </c:pt>
                <c:pt idx="14">
                  <c:v>40.46</c:v>
                </c:pt>
                <c:pt idx="15">
                  <c:v>41.02</c:v>
                </c:pt>
                <c:pt idx="16">
                  <c:v>40.520000000000003</c:v>
                </c:pt>
                <c:pt idx="17">
                  <c:v>40.659999999999997</c:v>
                </c:pt>
                <c:pt idx="18">
                  <c:v>40.81</c:v>
                </c:pt>
                <c:pt idx="19">
                  <c:v>40.909999999999997</c:v>
                </c:pt>
                <c:pt idx="20">
                  <c:v>40.950000000000003</c:v>
                </c:pt>
                <c:pt idx="21">
                  <c:v>40.94</c:v>
                </c:pt>
                <c:pt idx="22">
                  <c:v>40.630000000000003</c:v>
                </c:pt>
                <c:pt idx="23">
                  <c:v>40.47</c:v>
                </c:pt>
                <c:pt idx="24">
                  <c:v>40.61</c:v>
                </c:pt>
                <c:pt idx="25">
                  <c:v>41.13</c:v>
                </c:pt>
                <c:pt idx="26">
                  <c:v>40.58</c:v>
                </c:pt>
                <c:pt idx="27">
                  <c:v>40.869999999999997</c:v>
                </c:pt>
                <c:pt idx="28">
                  <c:v>40.729999999999997</c:v>
                </c:pt>
                <c:pt idx="29">
                  <c:v>40.58</c:v>
                </c:pt>
                <c:pt idx="30">
                  <c:v>40.479999999999997</c:v>
                </c:pt>
                <c:pt idx="31">
                  <c:v>41.67</c:v>
                </c:pt>
                <c:pt idx="32">
                  <c:v>40.89</c:v>
                </c:pt>
                <c:pt idx="33">
                  <c:v>40.9</c:v>
                </c:pt>
                <c:pt idx="34">
                  <c:v>40.75</c:v>
                </c:pt>
                <c:pt idx="35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'15А18'!$F$18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'15А18'!$B$19:$B$78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'15А18'!$F$19:$F$78</c:f>
              <c:numCache>
                <c:formatCode>0.00</c:formatCode>
                <c:ptCount val="60"/>
                <c:pt idx="0">
                  <c:v>41.56</c:v>
                </c:pt>
                <c:pt idx="1">
                  <c:v>39.880000000000003</c:v>
                </c:pt>
                <c:pt idx="2">
                  <c:v>40.020000000000003</c:v>
                </c:pt>
                <c:pt idx="3">
                  <c:v>40.04</c:v>
                </c:pt>
                <c:pt idx="4">
                  <c:v>40.22</c:v>
                </c:pt>
                <c:pt idx="5">
                  <c:v>39.81</c:v>
                </c:pt>
                <c:pt idx="6">
                  <c:v>40.1</c:v>
                </c:pt>
                <c:pt idx="7">
                  <c:v>40.369999999999997</c:v>
                </c:pt>
                <c:pt idx="8">
                  <c:v>40.26</c:v>
                </c:pt>
                <c:pt idx="9">
                  <c:v>39.92</c:v>
                </c:pt>
                <c:pt idx="10">
                  <c:v>39.99</c:v>
                </c:pt>
                <c:pt idx="11">
                  <c:v>41.03</c:v>
                </c:pt>
                <c:pt idx="12">
                  <c:v>40.5</c:v>
                </c:pt>
                <c:pt idx="13">
                  <c:v>40.04</c:v>
                </c:pt>
                <c:pt idx="14">
                  <c:v>40.159999999999997</c:v>
                </c:pt>
                <c:pt idx="15">
                  <c:v>40.36</c:v>
                </c:pt>
                <c:pt idx="16">
                  <c:v>40.03</c:v>
                </c:pt>
                <c:pt idx="17">
                  <c:v>40.380000000000003</c:v>
                </c:pt>
                <c:pt idx="18">
                  <c:v>40.54</c:v>
                </c:pt>
                <c:pt idx="19">
                  <c:v>40.1</c:v>
                </c:pt>
                <c:pt idx="20">
                  <c:v>41.06</c:v>
                </c:pt>
                <c:pt idx="21">
                  <c:v>40.79</c:v>
                </c:pt>
                <c:pt idx="22">
                  <c:v>40.93</c:v>
                </c:pt>
                <c:pt idx="23">
                  <c:v>40</c:v>
                </c:pt>
                <c:pt idx="24">
                  <c:v>40.229999999999997</c:v>
                </c:pt>
                <c:pt idx="25">
                  <c:v>40.43</c:v>
                </c:pt>
                <c:pt idx="26">
                  <c:v>40.54</c:v>
                </c:pt>
                <c:pt idx="27">
                  <c:v>40.11</c:v>
                </c:pt>
                <c:pt idx="28">
                  <c:v>40.43</c:v>
                </c:pt>
                <c:pt idx="29">
                  <c:v>40.869999999999997</c:v>
                </c:pt>
                <c:pt idx="30">
                  <c:v>40.46</c:v>
                </c:pt>
                <c:pt idx="31">
                  <c:v>40.590000000000003</c:v>
                </c:pt>
                <c:pt idx="32">
                  <c:v>40.49</c:v>
                </c:pt>
                <c:pt idx="33">
                  <c:v>40.270000000000003</c:v>
                </c:pt>
                <c:pt idx="34">
                  <c:v>40.880000000000003</c:v>
                </c:pt>
                <c:pt idx="35">
                  <c:v>41.73</c:v>
                </c:pt>
                <c:pt idx="36">
                  <c:v>41.18</c:v>
                </c:pt>
                <c:pt idx="37">
                  <c:v>42.02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53152"/>
        <c:axId val="125954688"/>
      </c:lineChart>
      <c:catAx>
        <c:axId val="1259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954688"/>
        <c:crosses val="autoZero"/>
        <c:auto val="1"/>
        <c:lblAlgn val="ctr"/>
        <c:lblOffset val="100"/>
        <c:noMultiLvlLbl val="0"/>
      </c:catAx>
      <c:valAx>
        <c:axId val="125954688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595315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MST!$C$18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MST!$B$19:$B$95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MST!$C$19:$C$95</c:f>
              <c:numCache>
                <c:formatCode>0.00</c:formatCode>
                <c:ptCount val="77"/>
                <c:pt idx="0">
                  <c:v>41.75</c:v>
                </c:pt>
                <c:pt idx="1">
                  <c:v>40.799999999999997</c:v>
                </c:pt>
                <c:pt idx="2">
                  <c:v>41.48</c:v>
                </c:pt>
                <c:pt idx="3">
                  <c:v>40.270000000000003</c:v>
                </c:pt>
                <c:pt idx="4">
                  <c:v>41.11</c:v>
                </c:pt>
                <c:pt idx="5">
                  <c:v>40.159999999999997</c:v>
                </c:pt>
                <c:pt idx="6">
                  <c:v>39.96</c:v>
                </c:pt>
                <c:pt idx="7">
                  <c:v>40.04</c:v>
                </c:pt>
                <c:pt idx="8">
                  <c:v>39.93</c:v>
                </c:pt>
                <c:pt idx="9">
                  <c:v>40.299999999999997</c:v>
                </c:pt>
                <c:pt idx="10">
                  <c:v>40.01</c:v>
                </c:pt>
                <c:pt idx="11">
                  <c:v>39.9</c:v>
                </c:pt>
                <c:pt idx="12">
                  <c:v>39.78</c:v>
                </c:pt>
                <c:pt idx="13">
                  <c:v>39.92</c:v>
                </c:pt>
                <c:pt idx="14">
                  <c:v>40.869999999999997</c:v>
                </c:pt>
                <c:pt idx="15">
                  <c:v>40.130000000000003</c:v>
                </c:pt>
                <c:pt idx="16">
                  <c:v>40.049999999999997</c:v>
                </c:pt>
                <c:pt idx="17">
                  <c:v>40.090000000000003</c:v>
                </c:pt>
                <c:pt idx="18">
                  <c:v>40.31</c:v>
                </c:pt>
                <c:pt idx="19">
                  <c:v>40.06</c:v>
                </c:pt>
                <c:pt idx="20">
                  <c:v>40.08</c:v>
                </c:pt>
                <c:pt idx="21">
                  <c:v>40.14</c:v>
                </c:pt>
                <c:pt idx="22">
                  <c:v>40.22</c:v>
                </c:pt>
                <c:pt idx="23">
                  <c:v>40.1</c:v>
                </c:pt>
                <c:pt idx="24">
                  <c:v>39.96</c:v>
                </c:pt>
                <c:pt idx="25">
                  <c:v>40.06</c:v>
                </c:pt>
                <c:pt idx="26">
                  <c:v>40.1</c:v>
                </c:pt>
                <c:pt idx="27">
                  <c:v>40.26</c:v>
                </c:pt>
                <c:pt idx="28">
                  <c:v>40.020000000000003</c:v>
                </c:pt>
                <c:pt idx="29">
                  <c:v>40.130000000000003</c:v>
                </c:pt>
                <c:pt idx="30">
                  <c:v>40.81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MST!$D$18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MST!$B$19:$B$95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MST!$D$19:$D$95</c:f>
              <c:numCache>
                <c:formatCode>0.00</c:formatCode>
                <c:ptCount val="77"/>
                <c:pt idx="0">
                  <c:v>41.61</c:v>
                </c:pt>
                <c:pt idx="1">
                  <c:v>40.53</c:v>
                </c:pt>
                <c:pt idx="2">
                  <c:v>40.17</c:v>
                </c:pt>
                <c:pt idx="3">
                  <c:v>40.44</c:v>
                </c:pt>
                <c:pt idx="4">
                  <c:v>40.24</c:v>
                </c:pt>
                <c:pt idx="5">
                  <c:v>39.93</c:v>
                </c:pt>
                <c:pt idx="6">
                  <c:v>40.25</c:v>
                </c:pt>
                <c:pt idx="7">
                  <c:v>40.549999999999997</c:v>
                </c:pt>
                <c:pt idx="8">
                  <c:v>40.51</c:v>
                </c:pt>
                <c:pt idx="9">
                  <c:v>40.18</c:v>
                </c:pt>
                <c:pt idx="10">
                  <c:v>40.1</c:v>
                </c:pt>
                <c:pt idx="11">
                  <c:v>39.94</c:v>
                </c:pt>
                <c:pt idx="12">
                  <c:v>40.11</c:v>
                </c:pt>
                <c:pt idx="13">
                  <c:v>39.99</c:v>
                </c:pt>
                <c:pt idx="14">
                  <c:v>39.97</c:v>
                </c:pt>
                <c:pt idx="15">
                  <c:v>39.93</c:v>
                </c:pt>
                <c:pt idx="16">
                  <c:v>40.15</c:v>
                </c:pt>
                <c:pt idx="17">
                  <c:v>40.01</c:v>
                </c:pt>
                <c:pt idx="18">
                  <c:v>40.01</c:v>
                </c:pt>
                <c:pt idx="19">
                  <c:v>40.79</c:v>
                </c:pt>
                <c:pt idx="20">
                  <c:v>40.15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MST!$E$18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MST!$B$19:$B$95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MST!$E$19:$E$95</c:f>
              <c:numCache>
                <c:formatCode>0.00</c:formatCode>
                <c:ptCount val="77"/>
                <c:pt idx="0">
                  <c:v>41.49</c:v>
                </c:pt>
                <c:pt idx="1">
                  <c:v>40.119999999999997</c:v>
                </c:pt>
                <c:pt idx="2">
                  <c:v>40.15</c:v>
                </c:pt>
                <c:pt idx="3">
                  <c:v>40.4</c:v>
                </c:pt>
                <c:pt idx="4">
                  <c:v>40.03</c:v>
                </c:pt>
                <c:pt idx="5">
                  <c:v>39.950000000000003</c:v>
                </c:pt>
                <c:pt idx="6">
                  <c:v>39.979999999999997</c:v>
                </c:pt>
                <c:pt idx="7">
                  <c:v>39.89</c:v>
                </c:pt>
                <c:pt idx="8">
                  <c:v>40.21</c:v>
                </c:pt>
                <c:pt idx="9">
                  <c:v>40.01</c:v>
                </c:pt>
                <c:pt idx="10">
                  <c:v>40.090000000000003</c:v>
                </c:pt>
                <c:pt idx="11">
                  <c:v>39.99</c:v>
                </c:pt>
                <c:pt idx="12">
                  <c:v>40.17</c:v>
                </c:pt>
                <c:pt idx="13">
                  <c:v>39.97</c:v>
                </c:pt>
                <c:pt idx="14">
                  <c:v>40.119999999999997</c:v>
                </c:pt>
                <c:pt idx="15">
                  <c:v>40.04</c:v>
                </c:pt>
                <c:pt idx="16">
                  <c:v>40.04</c:v>
                </c:pt>
                <c:pt idx="17">
                  <c:v>39.97</c:v>
                </c:pt>
                <c:pt idx="18">
                  <c:v>39.83</c:v>
                </c:pt>
                <c:pt idx="19">
                  <c:v>39.9</c:v>
                </c:pt>
                <c:pt idx="20">
                  <c:v>39.96</c:v>
                </c:pt>
                <c:pt idx="21">
                  <c:v>39.880000000000003</c:v>
                </c:pt>
                <c:pt idx="22">
                  <c:v>40.01</c:v>
                </c:pt>
                <c:pt idx="23">
                  <c:v>40.159999999999997</c:v>
                </c:pt>
                <c:pt idx="24">
                  <c:v>39.92</c:v>
                </c:pt>
                <c:pt idx="25">
                  <c:v>40.04</c:v>
                </c:pt>
                <c:pt idx="26">
                  <c:v>40.21</c:v>
                </c:pt>
                <c:pt idx="27">
                  <c:v>40.130000000000003</c:v>
                </c:pt>
                <c:pt idx="28">
                  <c:v>39.9</c:v>
                </c:pt>
                <c:pt idx="29">
                  <c:v>40.020000000000003</c:v>
                </c:pt>
                <c:pt idx="30">
                  <c:v>40.119999999999997</c:v>
                </c:pt>
                <c:pt idx="31">
                  <c:v>40.07</c:v>
                </c:pt>
                <c:pt idx="32">
                  <c:v>40.06</c:v>
                </c:pt>
                <c:pt idx="33">
                  <c:v>39.99</c:v>
                </c:pt>
                <c:pt idx="34">
                  <c:v>40.020000000000003</c:v>
                </c:pt>
                <c:pt idx="35">
                  <c:v>40.14</c:v>
                </c:pt>
                <c:pt idx="36">
                  <c:v>40.090000000000003</c:v>
                </c:pt>
                <c:pt idx="37">
                  <c:v>40.26</c:v>
                </c:pt>
                <c:pt idx="38">
                  <c:v>40.36</c:v>
                </c:pt>
                <c:pt idx="39">
                  <c:v>40.25</c:v>
                </c:pt>
                <c:pt idx="40">
                  <c:v>40.049999999999997</c:v>
                </c:pt>
                <c:pt idx="41">
                  <c:v>40.049999999999997</c:v>
                </c:pt>
                <c:pt idx="42">
                  <c:v>40.14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MST!$F$18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MST!$B$19:$B$95</c:f>
              <c:numCache>
                <c:formatCode>General</c:formatCode>
                <c:ptCount val="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MST!$F$19:$F$95</c:f>
              <c:numCache>
                <c:formatCode>0.00</c:formatCode>
                <c:ptCount val="77"/>
                <c:pt idx="0">
                  <c:v>41.35</c:v>
                </c:pt>
                <c:pt idx="1">
                  <c:v>40.1</c:v>
                </c:pt>
                <c:pt idx="2">
                  <c:v>40.21</c:v>
                </c:pt>
                <c:pt idx="3">
                  <c:v>39.880000000000003</c:v>
                </c:pt>
                <c:pt idx="4">
                  <c:v>39.770000000000003</c:v>
                </c:pt>
                <c:pt idx="5">
                  <c:v>39.76</c:v>
                </c:pt>
                <c:pt idx="6">
                  <c:v>39.770000000000003</c:v>
                </c:pt>
                <c:pt idx="7">
                  <c:v>39.56</c:v>
                </c:pt>
                <c:pt idx="8">
                  <c:v>39.659999999999997</c:v>
                </c:pt>
                <c:pt idx="9">
                  <c:v>39.68</c:v>
                </c:pt>
                <c:pt idx="10">
                  <c:v>39.71</c:v>
                </c:pt>
                <c:pt idx="11">
                  <c:v>39.6</c:v>
                </c:pt>
                <c:pt idx="12">
                  <c:v>39.75</c:v>
                </c:pt>
                <c:pt idx="13">
                  <c:v>39.71</c:v>
                </c:pt>
                <c:pt idx="14">
                  <c:v>39.68</c:v>
                </c:pt>
                <c:pt idx="15">
                  <c:v>39.51</c:v>
                </c:pt>
                <c:pt idx="16">
                  <c:v>39.81</c:v>
                </c:pt>
                <c:pt idx="17">
                  <c:v>40.81</c:v>
                </c:pt>
                <c:pt idx="18">
                  <c:v>39.86</c:v>
                </c:pt>
                <c:pt idx="19">
                  <c:v>39.61</c:v>
                </c:pt>
                <c:pt idx="20">
                  <c:v>39.61</c:v>
                </c:pt>
                <c:pt idx="21">
                  <c:v>40.4</c:v>
                </c:pt>
                <c:pt idx="22">
                  <c:v>39.58</c:v>
                </c:pt>
                <c:pt idx="23">
                  <c:v>39.49</c:v>
                </c:pt>
                <c:pt idx="24">
                  <c:v>39.380000000000003</c:v>
                </c:pt>
                <c:pt idx="25">
                  <c:v>39.479999999999997</c:v>
                </c:pt>
                <c:pt idx="26">
                  <c:v>39.4</c:v>
                </c:pt>
                <c:pt idx="27">
                  <c:v>39.56</c:v>
                </c:pt>
                <c:pt idx="28">
                  <c:v>39.44</c:v>
                </c:pt>
                <c:pt idx="29">
                  <c:v>39.69</c:v>
                </c:pt>
                <c:pt idx="30">
                  <c:v>39.67</c:v>
                </c:pt>
                <c:pt idx="31">
                  <c:v>39.51</c:v>
                </c:pt>
                <c:pt idx="32">
                  <c:v>39.61</c:v>
                </c:pt>
                <c:pt idx="33">
                  <c:v>39.549999999999997</c:v>
                </c:pt>
                <c:pt idx="34">
                  <c:v>39.56</c:v>
                </c:pt>
                <c:pt idx="35">
                  <c:v>39.71</c:v>
                </c:pt>
                <c:pt idx="36">
                  <c:v>39.619999999999997</c:v>
                </c:pt>
                <c:pt idx="37">
                  <c:v>39.58</c:v>
                </c:pt>
                <c:pt idx="38">
                  <c:v>39.380000000000003</c:v>
                </c:pt>
                <c:pt idx="39">
                  <c:v>39.53</c:v>
                </c:pt>
                <c:pt idx="40">
                  <c:v>39.51</c:v>
                </c:pt>
                <c:pt idx="41">
                  <c:v>39.28</c:v>
                </c:pt>
                <c:pt idx="42">
                  <c:v>39.53</c:v>
                </c:pt>
                <c:pt idx="43">
                  <c:v>43.14</c:v>
                </c:pt>
                <c:pt idx="44">
                  <c:v>41.27</c:v>
                </c:pt>
                <c:pt idx="45">
                  <c:v>39.67</c:v>
                </c:pt>
                <c:pt idx="46">
                  <c:v>39.61</c:v>
                </c:pt>
                <c:pt idx="47">
                  <c:v>39.28</c:v>
                </c:pt>
                <c:pt idx="48">
                  <c:v>39.51</c:v>
                </c:pt>
                <c:pt idx="49">
                  <c:v>39.75</c:v>
                </c:pt>
                <c:pt idx="50">
                  <c:v>39.56</c:v>
                </c:pt>
                <c:pt idx="51">
                  <c:v>39.450000000000003</c:v>
                </c:pt>
                <c:pt idx="52">
                  <c:v>40.11</c:v>
                </c:pt>
                <c:pt idx="53">
                  <c:v>39.69</c:v>
                </c:pt>
                <c:pt idx="54">
                  <c:v>39.58</c:v>
                </c:pt>
                <c:pt idx="55">
                  <c:v>39.6</c:v>
                </c:pt>
                <c:pt idx="56">
                  <c:v>39.409999999999997</c:v>
                </c:pt>
                <c:pt idx="57">
                  <c:v>39.65</c:v>
                </c:pt>
                <c:pt idx="58">
                  <c:v>40.25</c:v>
                </c:pt>
                <c:pt idx="59">
                  <c:v>39.590000000000003</c:v>
                </c:pt>
                <c:pt idx="60">
                  <c:v>39.49</c:v>
                </c:pt>
                <c:pt idx="61">
                  <c:v>39.549999999999997</c:v>
                </c:pt>
                <c:pt idx="62">
                  <c:v>39.659999999999997</c:v>
                </c:pt>
                <c:pt idx="63">
                  <c:v>39.74</c:v>
                </c:pt>
                <c:pt idx="64">
                  <c:v>39.520000000000003</c:v>
                </c:pt>
                <c:pt idx="65" formatCode="General">
                  <c:v>39.619999999999997</c:v>
                </c:pt>
                <c:pt idx="66" formatCode="General">
                  <c:v>39.35</c:v>
                </c:pt>
                <c:pt idx="67" formatCode="General">
                  <c:v>39.49</c:v>
                </c:pt>
                <c:pt idx="68" formatCode="General">
                  <c:v>39.57</c:v>
                </c:pt>
                <c:pt idx="69" formatCode="General">
                  <c:v>39.409999999999997</c:v>
                </c:pt>
                <c:pt idx="70" formatCode="General">
                  <c:v>39.31</c:v>
                </c:pt>
                <c:pt idx="71" formatCode="General">
                  <c:v>39.520000000000003</c:v>
                </c:pt>
                <c:pt idx="72" formatCode="General">
                  <c:v>40.03</c:v>
                </c:pt>
                <c:pt idx="73" formatCode="General">
                  <c:v>39.51</c:v>
                </c:pt>
                <c:pt idx="74" formatCode="General">
                  <c:v>39.869999999999997</c:v>
                </c:pt>
                <c:pt idx="75" formatCode="General">
                  <c:v>39.67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46688"/>
        <c:axId val="108614016"/>
      </c:lineChart>
      <c:catAx>
        <c:axId val="1085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614016"/>
        <c:crosses val="autoZero"/>
        <c:auto val="1"/>
        <c:lblAlgn val="ctr"/>
        <c:lblOffset val="100"/>
        <c:noMultiLvlLbl val="0"/>
      </c:catAx>
      <c:valAx>
        <c:axId val="108614016"/>
        <c:scaling>
          <c:orientation val="minMax"/>
          <c:max val="44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854668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7"/>
  <sheetViews>
    <sheetView workbookViewId="0">
      <selection activeCell="A2" sqref="A2:J2"/>
    </sheetView>
  </sheetViews>
  <sheetFormatPr defaultRowHeight="15" x14ac:dyDescent="0.25"/>
  <cols>
    <col min="1" max="1" width="9.140625" style="2"/>
    <col min="2" max="2" width="17.4257812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93" t="s">
        <v>150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2" ht="17.25" x14ac:dyDescent="0.3">
      <c r="A2" s="194" t="s">
        <v>149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2" ht="6" customHeight="1" thickBot="1" x14ac:dyDescent="0.3"/>
    <row r="4" spans="1:12" s="3" customFormat="1" ht="15" customHeight="1" x14ac:dyDescent="0.25">
      <c r="A4" s="195" t="s">
        <v>0</v>
      </c>
      <c r="B4" s="197" t="s">
        <v>1</v>
      </c>
      <c r="C4" s="199" t="s">
        <v>2</v>
      </c>
      <c r="D4" s="201" t="s">
        <v>3</v>
      </c>
      <c r="E4" s="202"/>
      <c r="F4" s="203" t="s">
        <v>4</v>
      </c>
      <c r="G4" s="204"/>
      <c r="H4" s="197"/>
      <c r="I4" s="201" t="s">
        <v>5</v>
      </c>
      <c r="J4" s="202"/>
    </row>
    <row r="5" spans="1:12" s="8" customFormat="1" ht="15.75" thickBot="1" x14ac:dyDescent="0.3">
      <c r="A5" s="196"/>
      <c r="B5" s="198"/>
      <c r="C5" s="200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268" t="s">
        <v>67</v>
      </c>
      <c r="C6" s="10">
        <v>3</v>
      </c>
      <c r="D6" s="119">
        <v>39.24</v>
      </c>
      <c r="E6" s="11">
        <v>1</v>
      </c>
      <c r="F6" s="122">
        <v>174</v>
      </c>
      <c r="G6" s="272" t="s">
        <v>147</v>
      </c>
      <c r="H6" s="275" t="s">
        <v>69</v>
      </c>
      <c r="I6" s="12">
        <v>39.270000000000003</v>
      </c>
      <c r="J6" s="11">
        <v>124</v>
      </c>
    </row>
    <row r="7" spans="1:12" s="3" customFormat="1" ht="24.95" customHeight="1" x14ac:dyDescent="0.25">
      <c r="A7" s="13">
        <v>2</v>
      </c>
      <c r="B7" s="269" t="s">
        <v>71</v>
      </c>
      <c r="C7" s="14">
        <v>2</v>
      </c>
      <c r="D7" s="27">
        <v>39.5</v>
      </c>
      <c r="E7" s="16">
        <v>2</v>
      </c>
      <c r="F7" s="21">
        <v>174</v>
      </c>
      <c r="G7" s="136">
        <v>24.38</v>
      </c>
      <c r="H7" s="18">
        <f>G7</f>
        <v>24.38</v>
      </c>
      <c r="I7" s="19">
        <v>39.33</v>
      </c>
      <c r="J7" s="16">
        <v>32</v>
      </c>
    </row>
    <row r="8" spans="1:12" s="3" customFormat="1" ht="24.95" customHeight="1" x14ac:dyDescent="0.25">
      <c r="A8" s="13">
        <v>3</v>
      </c>
      <c r="B8" s="269" t="s">
        <v>97</v>
      </c>
      <c r="C8" s="14">
        <v>11</v>
      </c>
      <c r="D8" s="15">
        <v>39.54</v>
      </c>
      <c r="E8" s="16">
        <v>4</v>
      </c>
      <c r="F8" s="21">
        <v>174</v>
      </c>
      <c r="G8" s="136">
        <v>29.19</v>
      </c>
      <c r="H8" s="26">
        <f>G8-G7</f>
        <v>4.8100000000000023</v>
      </c>
      <c r="I8" s="19">
        <v>39.4</v>
      </c>
      <c r="J8" s="16">
        <v>49</v>
      </c>
    </row>
    <row r="9" spans="1:12" s="3" customFormat="1" ht="24.95" customHeight="1" x14ac:dyDescent="0.25">
      <c r="A9" s="13">
        <v>4</v>
      </c>
      <c r="B9" s="270" t="s">
        <v>98</v>
      </c>
      <c r="C9" s="22">
        <v>8</v>
      </c>
      <c r="D9" s="23">
        <v>39.71</v>
      </c>
      <c r="E9" s="24">
        <v>8</v>
      </c>
      <c r="F9" s="21">
        <v>173</v>
      </c>
      <c r="G9" s="273" t="s">
        <v>68</v>
      </c>
      <c r="H9" s="26">
        <v>19</v>
      </c>
      <c r="I9" s="21">
        <v>39.43</v>
      </c>
      <c r="J9" s="16">
        <v>46</v>
      </c>
      <c r="L9" s="20"/>
    </row>
    <row r="10" spans="1:12" s="3" customFormat="1" ht="24.95" customHeight="1" x14ac:dyDescent="0.25">
      <c r="A10" s="13">
        <v>5</v>
      </c>
      <c r="B10" s="269" t="s">
        <v>126</v>
      </c>
      <c r="C10" s="14">
        <v>7</v>
      </c>
      <c r="D10" s="15">
        <v>39.704999999999998</v>
      </c>
      <c r="E10" s="16">
        <v>7</v>
      </c>
      <c r="F10" s="21">
        <v>173</v>
      </c>
      <c r="G10" s="273" t="s">
        <v>68</v>
      </c>
      <c r="H10" s="157">
        <v>3</v>
      </c>
      <c r="I10" s="19">
        <v>39.26</v>
      </c>
      <c r="J10" s="16">
        <v>50</v>
      </c>
      <c r="L10" s="20"/>
    </row>
    <row r="11" spans="1:12" s="3" customFormat="1" ht="24.95" customHeight="1" x14ac:dyDescent="0.25">
      <c r="A11" s="13">
        <v>6</v>
      </c>
      <c r="B11" s="269" t="s">
        <v>116</v>
      </c>
      <c r="C11" s="14">
        <v>10</v>
      </c>
      <c r="D11" s="15">
        <v>39.53</v>
      </c>
      <c r="E11" s="16">
        <v>3</v>
      </c>
      <c r="F11" s="21">
        <v>173</v>
      </c>
      <c r="G11" s="273" t="s">
        <v>68</v>
      </c>
      <c r="H11" s="152">
        <v>18</v>
      </c>
      <c r="I11" s="19">
        <v>39.5</v>
      </c>
      <c r="J11" s="16">
        <v>160</v>
      </c>
    </row>
    <row r="12" spans="1:12" s="3" customFormat="1" ht="24.95" customHeight="1" x14ac:dyDescent="0.25">
      <c r="A12" s="13">
        <v>7</v>
      </c>
      <c r="B12" s="269" t="s">
        <v>66</v>
      </c>
      <c r="C12" s="14">
        <v>1</v>
      </c>
      <c r="D12" s="15">
        <v>39.695</v>
      </c>
      <c r="E12" s="16">
        <v>6</v>
      </c>
      <c r="F12" s="21">
        <v>172</v>
      </c>
      <c r="G12" s="273" t="s">
        <v>70</v>
      </c>
      <c r="H12" s="137">
        <v>38</v>
      </c>
      <c r="I12" s="25">
        <v>39.71</v>
      </c>
      <c r="J12" s="24">
        <v>76</v>
      </c>
    </row>
    <row r="13" spans="1:12" s="3" customFormat="1" ht="24.95" customHeight="1" x14ac:dyDescent="0.25">
      <c r="A13" s="13">
        <v>8</v>
      </c>
      <c r="B13" s="269" t="s">
        <v>65</v>
      </c>
      <c r="C13" s="22">
        <v>5</v>
      </c>
      <c r="D13" s="25">
        <v>39.664999999999999</v>
      </c>
      <c r="E13" s="24">
        <v>5</v>
      </c>
      <c r="F13" s="25">
        <v>172</v>
      </c>
      <c r="G13" s="273" t="s">
        <v>70</v>
      </c>
      <c r="H13" s="163">
        <v>12</v>
      </c>
      <c r="I13" s="25">
        <v>39.28</v>
      </c>
      <c r="J13" s="24">
        <v>140</v>
      </c>
    </row>
    <row r="14" spans="1:12" s="3" customFormat="1" ht="26.25" customHeight="1" x14ac:dyDescent="0.25">
      <c r="A14" s="13">
        <v>9</v>
      </c>
      <c r="B14" s="271" t="s">
        <v>96</v>
      </c>
      <c r="C14" s="14">
        <v>4</v>
      </c>
      <c r="D14" s="15">
        <v>40.994999999999997</v>
      </c>
      <c r="E14" s="16">
        <v>10</v>
      </c>
      <c r="F14" s="17">
        <v>171</v>
      </c>
      <c r="G14" s="274" t="s">
        <v>102</v>
      </c>
      <c r="H14" s="276" t="s">
        <v>68</v>
      </c>
      <c r="I14" s="19">
        <v>39.79</v>
      </c>
      <c r="J14" s="16">
        <v>42</v>
      </c>
    </row>
    <row r="15" spans="1:12" s="3" customFormat="1" ht="24.95" customHeight="1" x14ac:dyDescent="0.25">
      <c r="A15" s="13">
        <v>10</v>
      </c>
      <c r="B15" s="269" t="s">
        <v>74</v>
      </c>
      <c r="C15" s="14">
        <v>6</v>
      </c>
      <c r="D15" s="15">
        <v>40.024999999999999</v>
      </c>
      <c r="E15" s="16">
        <v>9</v>
      </c>
      <c r="F15" s="17">
        <v>170</v>
      </c>
      <c r="G15" s="274" t="s">
        <v>148</v>
      </c>
      <c r="H15" s="184">
        <v>14</v>
      </c>
      <c r="I15" s="17">
        <v>40.06</v>
      </c>
      <c r="J15" s="16">
        <v>126</v>
      </c>
    </row>
    <row r="16" spans="1:12" ht="24" hidden="1" customHeight="1" x14ac:dyDescent="0.25">
      <c r="A16" s="13">
        <v>11</v>
      </c>
      <c r="B16" s="181"/>
      <c r="C16" s="14"/>
      <c r="D16" s="15"/>
      <c r="E16" s="16"/>
      <c r="F16" s="21"/>
      <c r="G16" s="183"/>
      <c r="H16" s="138"/>
      <c r="I16" s="19"/>
      <c r="J16" s="16"/>
    </row>
    <row r="17" spans="1:10" ht="23.25" hidden="1" customHeight="1" thickBot="1" x14ac:dyDescent="0.3">
      <c r="A17" s="28">
        <v>12</v>
      </c>
      <c r="B17" s="182"/>
      <c r="C17" s="118"/>
      <c r="D17" s="120"/>
      <c r="E17" s="121"/>
      <c r="F17" s="123"/>
      <c r="G17" s="183"/>
      <c r="H17" s="184"/>
      <c r="I17" s="124"/>
      <c r="J17" s="121"/>
    </row>
    <row r="18" spans="1:10" ht="2.25" customHeight="1" x14ac:dyDescent="0.25">
      <c r="A18" s="29"/>
    </row>
    <row r="19" spans="1:10" s="2" customFormat="1" x14ac:dyDescent="0.25">
      <c r="A19" s="29"/>
    </row>
    <row r="20" spans="1:10" s="2" customFormat="1" x14ac:dyDescent="0.25">
      <c r="A20" s="29"/>
    </row>
    <row r="21" spans="1:10" s="2" customFormat="1" x14ac:dyDescent="0.25">
      <c r="A21" s="29"/>
    </row>
    <row r="22" spans="1:10" s="2" customFormat="1" ht="6.75" customHeight="1" x14ac:dyDescent="0.25">
      <c r="A22" s="29"/>
    </row>
    <row r="23" spans="1:10" s="2" customFormat="1" x14ac:dyDescent="0.25">
      <c r="A23" s="29"/>
    </row>
    <row r="24" spans="1:10" s="2" customFormat="1" x14ac:dyDescent="0.25">
      <c r="A24" s="30"/>
    </row>
    <row r="25" spans="1:10" s="2" customFormat="1" x14ac:dyDescent="0.25">
      <c r="A25" s="30"/>
    </row>
    <row r="26" spans="1:10" s="2" customFormat="1" ht="6.75" customHeight="1" x14ac:dyDescent="0.25">
      <c r="A26" s="30"/>
    </row>
    <row r="27" spans="1:10" s="2" customFormat="1" x14ac:dyDescent="0.25">
      <c r="A27" s="30"/>
    </row>
    <row r="28" spans="1:10" s="2" customFormat="1" x14ac:dyDescent="0.25">
      <c r="A28" s="30"/>
    </row>
    <row r="29" spans="1:10" s="2" customFormat="1" x14ac:dyDescent="0.25">
      <c r="A29" s="30"/>
    </row>
    <row r="30" spans="1:10" s="2" customFormat="1" x14ac:dyDescent="0.25">
      <c r="A30" s="30"/>
    </row>
    <row r="31" spans="1:10" s="2" customFormat="1" ht="7.5" customHeight="1" x14ac:dyDescent="0.25">
      <c r="A31" s="29"/>
    </row>
    <row r="32" spans="1:10" s="2" customFormat="1" x14ac:dyDescent="0.25">
      <c r="A32" s="29"/>
    </row>
    <row r="33" spans="1:1" s="2" customFormat="1" x14ac:dyDescent="0.25">
      <c r="A33" s="29"/>
    </row>
    <row r="34" spans="1:1" s="2" customFormat="1" x14ac:dyDescent="0.25">
      <c r="A34" s="29"/>
    </row>
    <row r="35" spans="1:1" s="2" customFormat="1" ht="6.75" customHeight="1" x14ac:dyDescent="0.25"/>
    <row r="36" spans="1:1" s="2" customFormat="1" x14ac:dyDescent="0.25">
      <c r="A36" s="29"/>
    </row>
    <row r="37" spans="1:1" s="2" customFormat="1" x14ac:dyDescent="0.25">
      <c r="A37" s="29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opLeftCell="A2" zoomScale="75" zoomScaleNormal="75" workbookViewId="0">
      <selection activeCell="H13" sqref="H1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125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109</v>
      </c>
      <c r="C10" s="145">
        <v>4</v>
      </c>
      <c r="D10" s="145">
        <v>35</v>
      </c>
      <c r="E10" s="149">
        <f>D10</f>
        <v>35</v>
      </c>
      <c r="F10" s="160">
        <f>MIN(C19:C83)</f>
        <v>40.43</v>
      </c>
      <c r="G10" s="189">
        <f>AVERAGE(C19:C83)</f>
        <v>41.23088235294118</v>
      </c>
      <c r="H10" s="145">
        <v>1</v>
      </c>
      <c r="I10" s="80">
        <f>G10-F10</f>
        <v>0.80088235294117993</v>
      </c>
      <c r="J10" s="81">
        <v>1.6724537037037034E-2</v>
      </c>
      <c r="K10" s="81">
        <f>J10</f>
        <v>1.6724537037037034E-2</v>
      </c>
      <c r="L10" s="82">
        <f>K10</f>
        <v>1.6724537037037034E-2</v>
      </c>
      <c r="M10" s="83" t="s">
        <v>135</v>
      </c>
      <c r="N10" s="84"/>
      <c r="O10" s="139"/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79</v>
      </c>
      <c r="C11" s="145">
        <v>6</v>
      </c>
      <c r="D11" s="145">
        <v>96</v>
      </c>
      <c r="E11" s="149">
        <f>D11-D10</f>
        <v>61</v>
      </c>
      <c r="F11" s="284">
        <f>MIN(D19:D83)</f>
        <v>39.79</v>
      </c>
      <c r="G11" s="151">
        <f>AVERAGE(D19:D83)</f>
        <v>40.352166666666662</v>
      </c>
      <c r="H11" s="188">
        <v>1</v>
      </c>
      <c r="I11" s="80">
        <f>G11-F11</f>
        <v>0.56216666666666271</v>
      </c>
      <c r="J11" s="81">
        <v>4.6307870370370374E-2</v>
      </c>
      <c r="K11" s="81">
        <f>J11-J10</f>
        <v>2.958333333333334E-2</v>
      </c>
      <c r="L11" s="82">
        <f>K11</f>
        <v>2.958333333333334E-2</v>
      </c>
      <c r="M11" s="83" t="s">
        <v>152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x14ac:dyDescent="0.2">
      <c r="A12" s="79">
        <v>3</v>
      </c>
      <c r="B12" s="144" t="s">
        <v>109</v>
      </c>
      <c r="C12" s="146">
        <v>3</v>
      </c>
      <c r="D12" s="145">
        <v>133</v>
      </c>
      <c r="E12" s="149">
        <f>D12-D11</f>
        <v>37</v>
      </c>
      <c r="F12" s="187">
        <f>MIN(E19:E83)</f>
        <v>40.46</v>
      </c>
      <c r="G12" s="283">
        <f>AVERAGE(E19:E83)</f>
        <v>40.983055555555559</v>
      </c>
      <c r="H12" s="188">
        <v>6</v>
      </c>
      <c r="I12" s="80">
        <f>G12-F12</f>
        <v>0.52305555555555827</v>
      </c>
      <c r="J12" s="81">
        <v>6.4976851851851855E-2</v>
      </c>
      <c r="K12" s="81">
        <f>J12-J11</f>
        <v>1.8668981481481481E-2</v>
      </c>
      <c r="L12" s="81">
        <f>K12+L10</f>
        <v>3.5393518518518519E-2</v>
      </c>
      <c r="M12" s="83" t="s">
        <v>160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79</v>
      </c>
      <c r="C13" s="145">
        <v>33</v>
      </c>
      <c r="D13" s="145">
        <v>171</v>
      </c>
      <c r="E13" s="149">
        <f>D13-D12</f>
        <v>38</v>
      </c>
      <c r="F13" s="153">
        <f>MIN(F19:F83)</f>
        <v>39.81</v>
      </c>
      <c r="G13" s="190">
        <f>AVERAGE(F19:F83)</f>
        <v>40.482105263157884</v>
      </c>
      <c r="H13" s="145">
        <v>1</v>
      </c>
      <c r="I13" s="86">
        <f>G13-F13</f>
        <v>0.67210526315788144</v>
      </c>
      <c r="J13" s="81">
        <v>8.3414351851851851E-2</v>
      </c>
      <c r="K13" s="88">
        <f>J13-J12</f>
        <v>1.8437499999999996E-2</v>
      </c>
      <c r="L13" s="192">
        <f>K13+K11</f>
        <v>4.8020833333333332E-2</v>
      </c>
      <c r="M13" s="83"/>
      <c r="N13" s="84"/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40.445</v>
      </c>
      <c r="G14" s="143">
        <f>AVERAGE(G10,G12)</f>
        <v>41.106968954248373</v>
      </c>
      <c r="H14" s="143" t="s">
        <v>104</v>
      </c>
      <c r="I14" s="91">
        <f>AVERAGE(I10,I12)</f>
        <v>0.6619689542483691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39.799999999999997</v>
      </c>
      <c r="G15" s="97">
        <f>AVERAGE(G11,G13)</f>
        <v>40.417135964912276</v>
      </c>
      <c r="H15" s="97" t="s">
        <v>106</v>
      </c>
      <c r="I15" s="98">
        <f>AVERAGE(I11,I13)</f>
        <v>0.61713596491227207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40.122500000000002</v>
      </c>
      <c r="G16" s="101">
        <f>AVERAGE(C19:F83)</f>
        <v>40.694583333333341</v>
      </c>
      <c r="H16" s="102"/>
      <c r="I16" s="103">
        <f>AVERAGE(I10:I13)</f>
        <v>0.63955245958032059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Прокопенко Константин</v>
      </c>
      <c r="D18" s="104" t="str">
        <f>B11</f>
        <v>Таволжан Виталий</v>
      </c>
      <c r="E18" s="104" t="str">
        <f>B12</f>
        <v>Прокопенко Константин</v>
      </c>
      <c r="F18" s="104" t="str">
        <f>B13</f>
        <v>Таволжан Виталий</v>
      </c>
    </row>
    <row r="19" spans="2:14" x14ac:dyDescent="0.25">
      <c r="B19" s="1">
        <v>1</v>
      </c>
      <c r="C19" s="105">
        <v>42.79</v>
      </c>
      <c r="D19" s="106">
        <v>41.62</v>
      </c>
      <c r="E19" s="106">
        <v>43.63</v>
      </c>
      <c r="F19" s="107">
        <v>41.56</v>
      </c>
      <c r="M19" s="2"/>
      <c r="N19" s="2"/>
    </row>
    <row r="20" spans="2:14" x14ac:dyDescent="0.25">
      <c r="B20" s="1">
        <v>2</v>
      </c>
      <c r="C20" s="108">
        <v>41.94</v>
      </c>
      <c r="D20" s="109">
        <v>40.68</v>
      </c>
      <c r="E20" s="109">
        <v>42.78</v>
      </c>
      <c r="F20" s="110">
        <v>39.880000000000003</v>
      </c>
      <c r="M20" s="3"/>
      <c r="N20" s="3"/>
    </row>
    <row r="21" spans="2:14" x14ac:dyDescent="0.25">
      <c r="B21" s="1">
        <v>3</v>
      </c>
      <c r="C21" s="108">
        <v>41.16</v>
      </c>
      <c r="D21" s="109">
        <v>40.159999999999997</v>
      </c>
      <c r="E21" s="109">
        <v>41.6</v>
      </c>
      <c r="F21" s="110">
        <v>40.020000000000003</v>
      </c>
      <c r="M21" s="3"/>
      <c r="N21" s="3"/>
    </row>
    <row r="22" spans="2:14" x14ac:dyDescent="0.25">
      <c r="B22" s="1">
        <v>4</v>
      </c>
      <c r="C22" s="108">
        <v>41.15</v>
      </c>
      <c r="D22" s="109">
        <v>42.01</v>
      </c>
      <c r="E22" s="109">
        <v>40.82</v>
      </c>
      <c r="F22" s="110">
        <v>40.04</v>
      </c>
      <c r="M22" s="3"/>
      <c r="N22" s="3"/>
    </row>
    <row r="23" spans="2:14" x14ac:dyDescent="0.25">
      <c r="B23" s="1">
        <v>5</v>
      </c>
      <c r="C23" s="108">
        <v>41</v>
      </c>
      <c r="D23" s="109">
        <v>40.06</v>
      </c>
      <c r="E23" s="109">
        <v>40.69</v>
      </c>
      <c r="F23" s="110">
        <v>40.22</v>
      </c>
    </row>
    <row r="24" spans="2:14" x14ac:dyDescent="0.25">
      <c r="B24" s="1">
        <v>6</v>
      </c>
      <c r="C24" s="108">
        <v>41.5</v>
      </c>
      <c r="D24" s="109">
        <v>39.92</v>
      </c>
      <c r="E24" s="109">
        <v>40.58</v>
      </c>
      <c r="F24" s="110">
        <v>39.81</v>
      </c>
    </row>
    <row r="25" spans="2:14" x14ac:dyDescent="0.25">
      <c r="B25" s="1">
        <v>7</v>
      </c>
      <c r="C25" s="108">
        <v>40.68</v>
      </c>
      <c r="D25" s="109">
        <v>39.79</v>
      </c>
      <c r="E25" s="109">
        <v>40.869999999999997</v>
      </c>
      <c r="F25" s="110">
        <v>40.1</v>
      </c>
    </row>
    <row r="26" spans="2:14" x14ac:dyDescent="0.25">
      <c r="B26" s="1">
        <v>8</v>
      </c>
      <c r="C26" s="108">
        <v>41.43</v>
      </c>
      <c r="D26" s="109">
        <v>40.14</v>
      </c>
      <c r="E26" s="109">
        <v>40.98</v>
      </c>
      <c r="F26" s="110">
        <v>40.369999999999997</v>
      </c>
    </row>
    <row r="27" spans="2:14" x14ac:dyDescent="0.25">
      <c r="B27" s="1">
        <v>9</v>
      </c>
      <c r="C27" s="108">
        <v>40.98</v>
      </c>
      <c r="D27" s="109">
        <v>39.97</v>
      </c>
      <c r="E27" s="109">
        <v>41.72</v>
      </c>
      <c r="F27" s="110">
        <v>40.26</v>
      </c>
    </row>
    <row r="28" spans="2:14" x14ac:dyDescent="0.25">
      <c r="B28" s="1">
        <v>10</v>
      </c>
      <c r="C28" s="108">
        <v>40.75</v>
      </c>
      <c r="D28" s="109">
        <v>40.020000000000003</v>
      </c>
      <c r="E28" s="109">
        <v>40.880000000000003</v>
      </c>
      <c r="F28" s="110">
        <v>39.92</v>
      </c>
    </row>
    <row r="29" spans="2:14" x14ac:dyDescent="0.25">
      <c r="B29" s="1">
        <v>11</v>
      </c>
      <c r="C29" s="108">
        <v>41.24</v>
      </c>
      <c r="D29" s="109">
        <v>40.18</v>
      </c>
      <c r="E29" s="109">
        <v>41.39</v>
      </c>
      <c r="F29" s="110">
        <v>39.99</v>
      </c>
    </row>
    <row r="30" spans="2:14" x14ac:dyDescent="0.25">
      <c r="B30" s="1">
        <v>12</v>
      </c>
      <c r="C30" s="108">
        <v>41.08</v>
      </c>
      <c r="D30" s="109">
        <v>40.01</v>
      </c>
      <c r="E30" s="109">
        <v>40.53</v>
      </c>
      <c r="F30" s="110">
        <v>41.03</v>
      </c>
    </row>
    <row r="31" spans="2:14" x14ac:dyDescent="0.25">
      <c r="B31" s="1">
        <v>13</v>
      </c>
      <c r="C31" s="108">
        <v>40.590000000000003</v>
      </c>
      <c r="D31" s="109">
        <v>40.159999999999997</v>
      </c>
      <c r="E31" s="109">
        <v>40.53</v>
      </c>
      <c r="F31" s="110">
        <v>40.5</v>
      </c>
    </row>
    <row r="32" spans="2:14" x14ac:dyDescent="0.25">
      <c r="B32" s="1">
        <v>14</v>
      </c>
      <c r="C32" s="125">
        <v>41.25</v>
      </c>
      <c r="D32" s="109">
        <v>40.1</v>
      </c>
      <c r="E32" s="109">
        <v>40.94</v>
      </c>
      <c r="F32" s="110">
        <v>40.04</v>
      </c>
    </row>
    <row r="33" spans="2:6" x14ac:dyDescent="0.25">
      <c r="B33" s="1">
        <v>15</v>
      </c>
      <c r="C33" s="108">
        <v>41.34</v>
      </c>
      <c r="D33" s="109">
        <v>39.840000000000003</v>
      </c>
      <c r="E33" s="109">
        <v>40.46</v>
      </c>
      <c r="F33" s="110">
        <v>40.159999999999997</v>
      </c>
    </row>
    <row r="34" spans="2:6" x14ac:dyDescent="0.25">
      <c r="B34" s="1">
        <v>16</v>
      </c>
      <c r="C34" s="108">
        <v>41.11</v>
      </c>
      <c r="D34" s="109">
        <v>40.36</v>
      </c>
      <c r="E34" s="109">
        <v>41.02</v>
      </c>
      <c r="F34" s="110">
        <v>40.36</v>
      </c>
    </row>
    <row r="35" spans="2:6" x14ac:dyDescent="0.25">
      <c r="B35" s="1">
        <v>17</v>
      </c>
      <c r="C35" s="108">
        <v>41.21</v>
      </c>
      <c r="D35" s="109">
        <v>40.35</v>
      </c>
      <c r="E35" s="109">
        <v>40.520000000000003</v>
      </c>
      <c r="F35" s="110">
        <v>40.03</v>
      </c>
    </row>
    <row r="36" spans="2:6" x14ac:dyDescent="0.25">
      <c r="B36" s="1">
        <v>18</v>
      </c>
      <c r="C36" s="108">
        <v>41.68</v>
      </c>
      <c r="D36" s="109">
        <v>40.04</v>
      </c>
      <c r="E36" s="109">
        <v>40.659999999999997</v>
      </c>
      <c r="F36" s="110">
        <v>40.380000000000003</v>
      </c>
    </row>
    <row r="37" spans="2:6" x14ac:dyDescent="0.25">
      <c r="B37" s="1">
        <v>19</v>
      </c>
      <c r="C37" s="108">
        <v>40.72</v>
      </c>
      <c r="D37" s="109">
        <v>40.270000000000003</v>
      </c>
      <c r="E37" s="109">
        <v>40.81</v>
      </c>
      <c r="F37" s="110">
        <v>40.54</v>
      </c>
    </row>
    <row r="38" spans="2:6" x14ac:dyDescent="0.25">
      <c r="B38" s="1">
        <v>20</v>
      </c>
      <c r="C38" s="108">
        <v>41.88</v>
      </c>
      <c r="D38" s="109">
        <v>40.18</v>
      </c>
      <c r="E38" s="109">
        <v>40.909999999999997</v>
      </c>
      <c r="F38" s="110">
        <v>40.1</v>
      </c>
    </row>
    <row r="39" spans="2:6" x14ac:dyDescent="0.25">
      <c r="B39" s="1">
        <v>21</v>
      </c>
      <c r="C39" s="108">
        <v>41.07</v>
      </c>
      <c r="D39" s="109">
        <v>40.21</v>
      </c>
      <c r="E39" s="109">
        <v>40.950000000000003</v>
      </c>
      <c r="F39" s="110">
        <v>41.06</v>
      </c>
    </row>
    <row r="40" spans="2:6" x14ac:dyDescent="0.25">
      <c r="B40" s="1">
        <v>22</v>
      </c>
      <c r="C40" s="108">
        <v>41.28</v>
      </c>
      <c r="D40" s="109">
        <v>40.07</v>
      </c>
      <c r="E40" s="109">
        <v>40.94</v>
      </c>
      <c r="F40" s="110">
        <v>40.79</v>
      </c>
    </row>
    <row r="41" spans="2:6" x14ac:dyDescent="0.25">
      <c r="B41" s="1">
        <v>23</v>
      </c>
      <c r="C41" s="108">
        <v>41.05</v>
      </c>
      <c r="D41" s="109">
        <v>40.22</v>
      </c>
      <c r="E41" s="109">
        <v>40.630000000000003</v>
      </c>
      <c r="F41" s="110">
        <v>40.93</v>
      </c>
    </row>
    <row r="42" spans="2:6" x14ac:dyDescent="0.25">
      <c r="B42" s="1">
        <v>24</v>
      </c>
      <c r="C42" s="108">
        <v>41.73</v>
      </c>
      <c r="D42" s="109">
        <v>40.14</v>
      </c>
      <c r="E42" s="109">
        <v>40.47</v>
      </c>
      <c r="F42" s="110">
        <v>40</v>
      </c>
    </row>
    <row r="43" spans="2:6" x14ac:dyDescent="0.25">
      <c r="B43" s="1">
        <v>25</v>
      </c>
      <c r="C43" s="108">
        <v>40.78</v>
      </c>
      <c r="D43" s="109">
        <v>40.06</v>
      </c>
      <c r="E43" s="109">
        <v>40.61</v>
      </c>
      <c r="F43" s="110">
        <v>40.229999999999997</v>
      </c>
    </row>
    <row r="44" spans="2:6" x14ac:dyDescent="0.25">
      <c r="B44" s="1">
        <v>26</v>
      </c>
      <c r="C44" s="108">
        <v>41.29</v>
      </c>
      <c r="D44" s="109">
        <v>40.17</v>
      </c>
      <c r="E44" s="109">
        <v>41.13</v>
      </c>
      <c r="F44" s="110">
        <v>40.43</v>
      </c>
    </row>
    <row r="45" spans="2:6" x14ac:dyDescent="0.25">
      <c r="B45" s="1">
        <v>27</v>
      </c>
      <c r="C45" s="108">
        <v>40.43</v>
      </c>
      <c r="D45" s="109">
        <v>40.33</v>
      </c>
      <c r="E45" s="109">
        <v>40.58</v>
      </c>
      <c r="F45" s="110">
        <v>40.54</v>
      </c>
    </row>
    <row r="46" spans="2:6" x14ac:dyDescent="0.25">
      <c r="B46" s="1">
        <v>28</v>
      </c>
      <c r="C46" s="108">
        <v>41.53</v>
      </c>
      <c r="D46" s="109">
        <v>40.35</v>
      </c>
      <c r="E46" s="109">
        <v>40.869999999999997</v>
      </c>
      <c r="F46" s="110">
        <v>40.11</v>
      </c>
    </row>
    <row r="47" spans="2:6" x14ac:dyDescent="0.25">
      <c r="B47" s="1">
        <v>29</v>
      </c>
      <c r="C47" s="108">
        <v>42.91</v>
      </c>
      <c r="D47" s="109">
        <v>40.04</v>
      </c>
      <c r="E47" s="109">
        <v>40.729999999999997</v>
      </c>
      <c r="F47" s="110">
        <v>40.43</v>
      </c>
    </row>
    <row r="48" spans="2:6" x14ac:dyDescent="0.25">
      <c r="B48" s="1">
        <v>30</v>
      </c>
      <c r="C48" s="108">
        <v>40.82</v>
      </c>
      <c r="D48" s="109">
        <v>40.06</v>
      </c>
      <c r="E48" s="109">
        <v>40.58</v>
      </c>
      <c r="F48" s="110">
        <v>40.869999999999997</v>
      </c>
    </row>
    <row r="49" spans="2:6" x14ac:dyDescent="0.25">
      <c r="B49" s="1">
        <v>31</v>
      </c>
      <c r="C49" s="108">
        <v>40.47</v>
      </c>
      <c r="D49" s="109">
        <v>40.31</v>
      </c>
      <c r="E49" s="109">
        <v>40.479999999999997</v>
      </c>
      <c r="F49" s="110">
        <v>40.46</v>
      </c>
    </row>
    <row r="50" spans="2:6" x14ac:dyDescent="0.25">
      <c r="B50" s="1">
        <v>32</v>
      </c>
      <c r="C50" s="108">
        <v>40.82</v>
      </c>
      <c r="D50" s="109">
        <v>40.69</v>
      </c>
      <c r="E50" s="109">
        <v>41.67</v>
      </c>
      <c r="F50" s="110">
        <v>40.590000000000003</v>
      </c>
    </row>
    <row r="51" spans="2:6" x14ac:dyDescent="0.25">
      <c r="B51" s="1">
        <v>33</v>
      </c>
      <c r="C51" s="108">
        <v>41.19</v>
      </c>
      <c r="D51" s="109">
        <v>41.12</v>
      </c>
      <c r="E51" s="109">
        <v>40.89</v>
      </c>
      <c r="F51" s="110">
        <v>40.49</v>
      </c>
    </row>
    <row r="52" spans="2:6" x14ac:dyDescent="0.25">
      <c r="B52" s="1">
        <v>34</v>
      </c>
      <c r="C52" s="108">
        <v>41</v>
      </c>
      <c r="D52" s="109">
        <v>40.6</v>
      </c>
      <c r="E52" s="109">
        <v>40.9</v>
      </c>
      <c r="F52" s="110">
        <v>40.270000000000003</v>
      </c>
    </row>
    <row r="53" spans="2:6" x14ac:dyDescent="0.25">
      <c r="B53" s="1">
        <v>35</v>
      </c>
      <c r="C53" s="108"/>
      <c r="D53" s="109">
        <v>40.21</v>
      </c>
      <c r="E53" s="109">
        <v>40.75</v>
      </c>
      <c r="F53" s="110">
        <v>40.880000000000003</v>
      </c>
    </row>
    <row r="54" spans="2:6" x14ac:dyDescent="0.25">
      <c r="B54" s="1">
        <v>36</v>
      </c>
      <c r="C54" s="108"/>
      <c r="D54" s="109">
        <v>40.26</v>
      </c>
      <c r="E54" s="109">
        <v>40.89</v>
      </c>
      <c r="F54" s="110">
        <v>41.73</v>
      </c>
    </row>
    <row r="55" spans="2:6" x14ac:dyDescent="0.25">
      <c r="B55" s="1">
        <v>37</v>
      </c>
      <c r="C55" s="108"/>
      <c r="D55" s="148">
        <v>40.6</v>
      </c>
      <c r="E55" s="109"/>
      <c r="F55" s="110">
        <v>41.18</v>
      </c>
    </row>
    <row r="56" spans="2:6" x14ac:dyDescent="0.25">
      <c r="B56" s="1">
        <v>38</v>
      </c>
      <c r="C56" s="108"/>
      <c r="D56" s="109">
        <v>40.4</v>
      </c>
      <c r="E56" s="109"/>
      <c r="F56" s="110">
        <v>42.02</v>
      </c>
    </row>
    <row r="57" spans="2:6" x14ac:dyDescent="0.25">
      <c r="B57" s="1">
        <v>39</v>
      </c>
      <c r="C57" s="108"/>
      <c r="D57" s="109">
        <v>40.57</v>
      </c>
      <c r="E57" s="109"/>
      <c r="F57" s="110"/>
    </row>
    <row r="58" spans="2:6" x14ac:dyDescent="0.25">
      <c r="B58" s="1">
        <v>40</v>
      </c>
      <c r="C58" s="108"/>
      <c r="D58" s="109">
        <v>40.49</v>
      </c>
      <c r="E58" s="109"/>
      <c r="F58" s="110"/>
    </row>
    <row r="59" spans="2:6" x14ac:dyDescent="0.25">
      <c r="B59" s="1">
        <v>41</v>
      </c>
      <c r="C59" s="108"/>
      <c r="D59" s="109">
        <v>40.22</v>
      </c>
      <c r="E59" s="109"/>
      <c r="F59" s="110"/>
    </row>
    <row r="60" spans="2:6" x14ac:dyDescent="0.25">
      <c r="B60" s="1">
        <v>42</v>
      </c>
      <c r="C60" s="108"/>
      <c r="D60" s="109">
        <v>40.33</v>
      </c>
      <c r="E60" s="109"/>
      <c r="F60" s="110"/>
    </row>
    <row r="61" spans="2:6" x14ac:dyDescent="0.25">
      <c r="B61" s="1">
        <v>43</v>
      </c>
      <c r="C61" s="108"/>
      <c r="D61" s="109">
        <v>40.1</v>
      </c>
      <c r="E61" s="109"/>
      <c r="F61" s="110"/>
    </row>
    <row r="62" spans="2:6" x14ac:dyDescent="0.25">
      <c r="B62" s="1">
        <v>44</v>
      </c>
      <c r="C62" s="108"/>
      <c r="D62" s="109">
        <v>40.340000000000003</v>
      </c>
      <c r="E62" s="109"/>
      <c r="F62" s="110"/>
    </row>
    <row r="63" spans="2:6" x14ac:dyDescent="0.25">
      <c r="B63" s="1">
        <v>45</v>
      </c>
      <c r="C63" s="108"/>
      <c r="D63" s="109">
        <v>40.42</v>
      </c>
      <c r="E63" s="109"/>
      <c r="F63" s="110"/>
    </row>
    <row r="64" spans="2:6" x14ac:dyDescent="0.25">
      <c r="B64" s="1">
        <v>46</v>
      </c>
      <c r="C64" s="108"/>
      <c r="D64" s="109">
        <v>40.19</v>
      </c>
      <c r="E64" s="109"/>
      <c r="F64" s="110"/>
    </row>
    <row r="65" spans="2:6" x14ac:dyDescent="0.25">
      <c r="B65" s="1">
        <v>47</v>
      </c>
      <c r="C65" s="108"/>
      <c r="D65" s="109">
        <v>40.340000000000003</v>
      </c>
      <c r="E65" s="109"/>
      <c r="F65" s="110"/>
    </row>
    <row r="66" spans="2:6" x14ac:dyDescent="0.25">
      <c r="B66" s="1">
        <v>48</v>
      </c>
      <c r="C66" s="108"/>
      <c r="D66" s="109">
        <v>40.39</v>
      </c>
      <c r="E66" s="109"/>
      <c r="F66" s="110"/>
    </row>
    <row r="67" spans="2:6" x14ac:dyDescent="0.25">
      <c r="B67" s="1">
        <v>49</v>
      </c>
      <c r="C67" s="108"/>
      <c r="D67" s="109">
        <v>40.18</v>
      </c>
      <c r="E67" s="109"/>
      <c r="F67" s="110"/>
    </row>
    <row r="68" spans="2:6" x14ac:dyDescent="0.25">
      <c r="B68" s="1">
        <v>50</v>
      </c>
      <c r="C68" s="108"/>
      <c r="D68" s="109">
        <v>40.24</v>
      </c>
      <c r="E68" s="109"/>
      <c r="F68" s="110"/>
    </row>
    <row r="69" spans="2:6" x14ac:dyDescent="0.25">
      <c r="B69" s="1">
        <v>51</v>
      </c>
      <c r="C69" s="108"/>
      <c r="D69" s="109">
        <v>40.15</v>
      </c>
      <c r="E69" s="109"/>
      <c r="F69" s="110"/>
    </row>
    <row r="70" spans="2:6" x14ac:dyDescent="0.25">
      <c r="B70" s="1">
        <v>52</v>
      </c>
      <c r="C70" s="108"/>
      <c r="D70" s="109">
        <v>40.33</v>
      </c>
      <c r="E70" s="109"/>
      <c r="F70" s="110"/>
    </row>
    <row r="71" spans="2:6" x14ac:dyDescent="0.25">
      <c r="B71" s="1">
        <v>53</v>
      </c>
      <c r="C71" s="108"/>
      <c r="D71" s="109">
        <v>40.4</v>
      </c>
      <c r="E71" s="109"/>
      <c r="F71" s="110"/>
    </row>
    <row r="72" spans="2:6" x14ac:dyDescent="0.25">
      <c r="B72" s="1">
        <v>54</v>
      </c>
      <c r="C72" s="108"/>
      <c r="D72" s="109">
        <v>40.19</v>
      </c>
      <c r="E72" s="109"/>
      <c r="F72" s="110"/>
    </row>
    <row r="73" spans="2:6" x14ac:dyDescent="0.25">
      <c r="B73" s="1">
        <v>55</v>
      </c>
      <c r="C73" s="108"/>
      <c r="D73" s="109">
        <v>40.35</v>
      </c>
      <c r="E73" s="109"/>
      <c r="F73" s="110"/>
    </row>
    <row r="74" spans="2:6" x14ac:dyDescent="0.25">
      <c r="B74" s="1">
        <v>56</v>
      </c>
      <c r="C74" s="108"/>
      <c r="D74" s="109">
        <v>40.56</v>
      </c>
      <c r="E74" s="109"/>
      <c r="F74" s="110"/>
    </row>
    <row r="75" spans="2:6" x14ac:dyDescent="0.25">
      <c r="B75" s="1">
        <v>57</v>
      </c>
      <c r="C75" s="108"/>
      <c r="D75" s="109">
        <v>40.28</v>
      </c>
      <c r="E75" s="109"/>
      <c r="F75" s="110"/>
    </row>
    <row r="76" spans="2:6" x14ac:dyDescent="0.25">
      <c r="B76" s="1">
        <v>58</v>
      </c>
      <c r="C76" s="108"/>
      <c r="D76" s="109">
        <v>40.97</v>
      </c>
      <c r="E76" s="109"/>
      <c r="F76" s="110"/>
    </row>
    <row r="77" spans="2:6" x14ac:dyDescent="0.25">
      <c r="B77" s="1">
        <v>59</v>
      </c>
      <c r="C77" s="108"/>
      <c r="D77" s="109">
        <v>41.79</v>
      </c>
      <c r="E77" s="109"/>
      <c r="F77" s="110"/>
    </row>
    <row r="78" spans="2:6" x14ac:dyDescent="0.25">
      <c r="B78" s="1">
        <v>60</v>
      </c>
      <c r="C78" s="108"/>
      <c r="D78" s="109">
        <v>40.6</v>
      </c>
      <c r="E78" s="109"/>
      <c r="F78" s="110"/>
    </row>
    <row r="79" spans="2:6" x14ac:dyDescent="0.25">
      <c r="B79" s="1">
        <v>61</v>
      </c>
      <c r="C79" s="108"/>
      <c r="D79" s="109"/>
      <c r="E79" s="109"/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94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65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73</v>
      </c>
      <c r="C10" s="145">
        <v>5</v>
      </c>
      <c r="D10" s="145">
        <v>32</v>
      </c>
      <c r="E10" s="149">
        <f>D10</f>
        <v>32</v>
      </c>
      <c r="F10" s="160">
        <f>MIN(C19:C83)</f>
        <v>39.78</v>
      </c>
      <c r="G10" s="189">
        <f>AVERAGE(C19:C83)</f>
        <v>40.283870967741933</v>
      </c>
      <c r="H10" s="145">
        <v>0</v>
      </c>
      <c r="I10" s="80">
        <f>G10-F10</f>
        <v>0.50387096774193196</v>
      </c>
      <c r="J10" s="81">
        <v>1.4930555555555556E-2</v>
      </c>
      <c r="K10" s="81">
        <f>J10</f>
        <v>1.4930555555555556E-2</v>
      </c>
      <c r="L10" s="82">
        <f>K10</f>
        <v>1.4930555555555556E-2</v>
      </c>
      <c r="M10" s="83" t="s">
        <v>136</v>
      </c>
      <c r="N10" s="84">
        <v>-18</v>
      </c>
      <c r="O10" s="266" t="s">
        <v>163</v>
      </c>
      <c r="P10" s="168"/>
      <c r="Q10" s="168"/>
      <c r="R10" s="168"/>
      <c r="S10" s="242"/>
      <c r="T10" s="242"/>
    </row>
    <row r="11" spans="1:20" s="3" customFormat="1" ht="30" customHeight="1" x14ac:dyDescent="0.2">
      <c r="A11" s="79">
        <v>2</v>
      </c>
      <c r="B11" s="144" t="s">
        <v>76</v>
      </c>
      <c r="C11" s="145">
        <v>1</v>
      </c>
      <c r="D11" s="145">
        <v>54</v>
      </c>
      <c r="E11" s="149">
        <f>D11-D10</f>
        <v>22</v>
      </c>
      <c r="F11" s="287">
        <f>MIN(D19:D83)</f>
        <v>39.93</v>
      </c>
      <c r="G11" s="282">
        <f>AVERAGE(D19:D83)</f>
        <v>40.264761904761905</v>
      </c>
      <c r="H11" s="188">
        <v>3</v>
      </c>
      <c r="I11" s="80">
        <f>G11-F11</f>
        <v>0.33476190476190482</v>
      </c>
      <c r="J11" s="81">
        <v>2.614583333333333E-2</v>
      </c>
      <c r="K11" s="81">
        <f>J11-J10</f>
        <v>1.1215277777777774E-2</v>
      </c>
      <c r="L11" s="82">
        <f>K11</f>
        <v>1.1215277777777774E-2</v>
      </c>
      <c r="M11" s="83" t="s">
        <v>161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thickBot="1" x14ac:dyDescent="0.25">
      <c r="A12" s="79">
        <v>3</v>
      </c>
      <c r="B12" s="144" t="s">
        <v>73</v>
      </c>
      <c r="C12" s="146">
        <v>9</v>
      </c>
      <c r="D12" s="145">
        <v>98</v>
      </c>
      <c r="E12" s="149">
        <f>D12-D11</f>
        <v>44</v>
      </c>
      <c r="F12" s="286">
        <f>MIN(E19:E83)</f>
        <v>39.83</v>
      </c>
      <c r="G12" s="283">
        <f>AVERAGE(E19:E83)</f>
        <v>40.097209302325581</v>
      </c>
      <c r="H12" s="188">
        <v>5</v>
      </c>
      <c r="I12" s="80">
        <f>G12-F12</f>
        <v>0.2672093023255826</v>
      </c>
      <c r="J12" s="81">
        <v>4.760416666666667E-2</v>
      </c>
      <c r="K12" s="81">
        <f>J12-J11</f>
        <v>2.145833333333334E-2</v>
      </c>
      <c r="L12" s="81">
        <f>K12+L10</f>
        <v>3.6388888888888894E-2</v>
      </c>
      <c r="M12" s="83" t="s">
        <v>162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76</v>
      </c>
      <c r="C13" s="145">
        <v>8</v>
      </c>
      <c r="D13" s="145">
        <v>174</v>
      </c>
      <c r="E13" s="149">
        <f>D13-D12</f>
        <v>76</v>
      </c>
      <c r="F13" s="161">
        <f>MIN(F19:F83)</f>
        <v>39.28</v>
      </c>
      <c r="G13" s="190">
        <f>AVERAGE(F19:F83)</f>
        <v>39.768307692307687</v>
      </c>
      <c r="H13" s="145">
        <v>4</v>
      </c>
      <c r="I13" s="86">
        <f>G13-F13</f>
        <v>0.48830769230768567</v>
      </c>
      <c r="J13" s="81">
        <v>8.3414351851851851E-2</v>
      </c>
      <c r="K13" s="156">
        <f>J13-J12</f>
        <v>3.5810185185185181E-2</v>
      </c>
      <c r="L13" s="192">
        <f>K13+K11</f>
        <v>4.7025462962962956E-2</v>
      </c>
      <c r="M13" s="83"/>
      <c r="N13" s="84">
        <v>95</v>
      </c>
      <c r="O13" s="267" t="s">
        <v>145</v>
      </c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39.805</v>
      </c>
      <c r="G14" s="143">
        <f>AVERAGE(G10,G12)</f>
        <v>40.190540135033757</v>
      </c>
      <c r="H14" s="143" t="s">
        <v>137</v>
      </c>
      <c r="I14" s="91">
        <f>AVERAGE(I10,I12)</f>
        <v>0.38554013503375728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39.605000000000004</v>
      </c>
      <c r="G15" s="97">
        <f>AVERAGE(G11,G13)</f>
        <v>40.016534798534792</v>
      </c>
      <c r="H15" s="97" t="s">
        <v>138</v>
      </c>
      <c r="I15" s="98">
        <f>AVERAGE(I11,I13)</f>
        <v>0.41153479853479524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39.704999999999998</v>
      </c>
      <c r="G16" s="101">
        <f>AVERAGE(C19:F83)</f>
        <v>40.021750000000011</v>
      </c>
      <c r="H16" s="102"/>
      <c r="I16" s="103">
        <f>AVERAGE(I10:I13)</f>
        <v>0.39853746678427626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Терещенко Андрей</v>
      </c>
      <c r="D18" s="104" t="str">
        <f>B11</f>
        <v>Петушков Андрей</v>
      </c>
      <c r="E18" s="104" t="str">
        <f>B12</f>
        <v>Терещенко Андрей</v>
      </c>
      <c r="F18" s="104" t="str">
        <f>B13</f>
        <v>Петушков Андрей</v>
      </c>
    </row>
    <row r="19" spans="2:14" x14ac:dyDescent="0.25">
      <c r="B19" s="1">
        <v>1</v>
      </c>
      <c r="C19" s="105">
        <v>41.75</v>
      </c>
      <c r="D19" s="106">
        <v>41.61</v>
      </c>
      <c r="E19" s="106">
        <v>41.49</v>
      </c>
      <c r="F19" s="107">
        <v>41.35</v>
      </c>
      <c r="M19" s="2"/>
      <c r="N19" s="2"/>
    </row>
    <row r="20" spans="2:14" x14ac:dyDescent="0.25">
      <c r="B20" s="1">
        <v>2</v>
      </c>
      <c r="C20" s="108">
        <v>40.799999999999997</v>
      </c>
      <c r="D20" s="109">
        <v>40.53</v>
      </c>
      <c r="E20" s="109">
        <v>40.119999999999997</v>
      </c>
      <c r="F20" s="110">
        <v>40.1</v>
      </c>
      <c r="M20" s="3"/>
      <c r="N20" s="3"/>
    </row>
    <row r="21" spans="2:14" x14ac:dyDescent="0.25">
      <c r="B21" s="1">
        <v>3</v>
      </c>
      <c r="C21" s="108">
        <v>41.48</v>
      </c>
      <c r="D21" s="109">
        <v>40.17</v>
      </c>
      <c r="E21" s="109">
        <v>40.15</v>
      </c>
      <c r="F21" s="110">
        <v>40.21</v>
      </c>
      <c r="M21" s="3"/>
      <c r="N21" s="3"/>
    </row>
    <row r="22" spans="2:14" x14ac:dyDescent="0.25">
      <c r="B22" s="1">
        <v>4</v>
      </c>
      <c r="C22" s="108">
        <v>40.270000000000003</v>
      </c>
      <c r="D22" s="109">
        <v>40.44</v>
      </c>
      <c r="E22" s="109">
        <v>40.4</v>
      </c>
      <c r="F22" s="110">
        <v>39.880000000000003</v>
      </c>
      <c r="M22" s="3"/>
      <c r="N22" s="3"/>
    </row>
    <row r="23" spans="2:14" x14ac:dyDescent="0.25">
      <c r="B23" s="1">
        <v>5</v>
      </c>
      <c r="C23" s="108">
        <v>41.11</v>
      </c>
      <c r="D23" s="109">
        <v>40.24</v>
      </c>
      <c r="E23" s="109">
        <v>40.03</v>
      </c>
      <c r="F23" s="110">
        <v>39.770000000000003</v>
      </c>
    </row>
    <row r="24" spans="2:14" x14ac:dyDescent="0.25">
      <c r="B24" s="1">
        <v>6</v>
      </c>
      <c r="C24" s="108">
        <v>40.159999999999997</v>
      </c>
      <c r="D24" s="109">
        <v>39.93</v>
      </c>
      <c r="E24" s="109">
        <v>39.950000000000003</v>
      </c>
      <c r="F24" s="110">
        <v>39.76</v>
      </c>
    </row>
    <row r="25" spans="2:14" x14ac:dyDescent="0.25">
      <c r="B25" s="1">
        <v>7</v>
      </c>
      <c r="C25" s="108">
        <v>39.96</v>
      </c>
      <c r="D25" s="109">
        <v>40.25</v>
      </c>
      <c r="E25" s="109">
        <v>39.979999999999997</v>
      </c>
      <c r="F25" s="110">
        <v>39.770000000000003</v>
      </c>
    </row>
    <row r="26" spans="2:14" x14ac:dyDescent="0.25">
      <c r="B26" s="1">
        <v>8</v>
      </c>
      <c r="C26" s="108">
        <v>40.04</v>
      </c>
      <c r="D26" s="109">
        <v>40.549999999999997</v>
      </c>
      <c r="E26" s="109">
        <v>39.89</v>
      </c>
      <c r="F26" s="110">
        <v>39.56</v>
      </c>
    </row>
    <row r="27" spans="2:14" x14ac:dyDescent="0.25">
      <c r="B27" s="1">
        <v>9</v>
      </c>
      <c r="C27" s="108">
        <v>39.93</v>
      </c>
      <c r="D27" s="109">
        <v>40.51</v>
      </c>
      <c r="E27" s="109">
        <v>40.21</v>
      </c>
      <c r="F27" s="110">
        <v>39.659999999999997</v>
      </c>
    </row>
    <row r="28" spans="2:14" x14ac:dyDescent="0.25">
      <c r="B28" s="1">
        <v>10</v>
      </c>
      <c r="C28" s="108">
        <v>40.299999999999997</v>
      </c>
      <c r="D28" s="109">
        <v>40.18</v>
      </c>
      <c r="E28" s="109">
        <v>40.01</v>
      </c>
      <c r="F28" s="110">
        <v>39.68</v>
      </c>
    </row>
    <row r="29" spans="2:14" x14ac:dyDescent="0.25">
      <c r="B29" s="1">
        <v>11</v>
      </c>
      <c r="C29" s="108">
        <v>40.01</v>
      </c>
      <c r="D29" s="109">
        <v>40.1</v>
      </c>
      <c r="E29" s="109">
        <v>40.090000000000003</v>
      </c>
      <c r="F29" s="110">
        <v>39.71</v>
      </c>
    </row>
    <row r="30" spans="2:14" x14ac:dyDescent="0.25">
      <c r="B30" s="1">
        <v>12</v>
      </c>
      <c r="C30" s="108">
        <v>39.9</v>
      </c>
      <c r="D30" s="109">
        <v>39.94</v>
      </c>
      <c r="E30" s="109">
        <v>39.99</v>
      </c>
      <c r="F30" s="110">
        <v>39.6</v>
      </c>
    </row>
    <row r="31" spans="2:14" x14ac:dyDescent="0.25">
      <c r="B31" s="1">
        <v>13</v>
      </c>
      <c r="C31" s="108">
        <v>39.78</v>
      </c>
      <c r="D31" s="109">
        <v>40.11</v>
      </c>
      <c r="E31" s="109">
        <v>40.17</v>
      </c>
      <c r="F31" s="110">
        <v>39.75</v>
      </c>
    </row>
    <row r="32" spans="2:14" x14ac:dyDescent="0.25">
      <c r="B32" s="1">
        <v>14</v>
      </c>
      <c r="C32" s="125">
        <v>39.92</v>
      </c>
      <c r="D32" s="109">
        <v>39.99</v>
      </c>
      <c r="E32" s="109">
        <v>39.97</v>
      </c>
      <c r="F32" s="110">
        <v>39.71</v>
      </c>
    </row>
    <row r="33" spans="2:6" x14ac:dyDescent="0.25">
      <c r="B33" s="1">
        <v>15</v>
      </c>
      <c r="C33" s="108">
        <v>40.869999999999997</v>
      </c>
      <c r="D33" s="109">
        <v>39.97</v>
      </c>
      <c r="E33" s="109">
        <v>40.119999999999997</v>
      </c>
      <c r="F33" s="110">
        <v>39.68</v>
      </c>
    </row>
    <row r="34" spans="2:6" x14ac:dyDescent="0.25">
      <c r="B34" s="1">
        <v>16</v>
      </c>
      <c r="C34" s="108">
        <v>40.130000000000003</v>
      </c>
      <c r="D34" s="109">
        <v>39.93</v>
      </c>
      <c r="E34" s="109">
        <v>40.04</v>
      </c>
      <c r="F34" s="110">
        <v>39.51</v>
      </c>
    </row>
    <row r="35" spans="2:6" x14ac:dyDescent="0.25">
      <c r="B35" s="1">
        <v>17</v>
      </c>
      <c r="C35" s="108">
        <v>40.049999999999997</v>
      </c>
      <c r="D35" s="109">
        <v>40.15</v>
      </c>
      <c r="E35" s="109">
        <v>40.04</v>
      </c>
      <c r="F35" s="110">
        <v>39.81</v>
      </c>
    </row>
    <row r="36" spans="2:6" x14ac:dyDescent="0.25">
      <c r="B36" s="1">
        <v>18</v>
      </c>
      <c r="C36" s="108">
        <v>40.090000000000003</v>
      </c>
      <c r="D36" s="109">
        <v>40.01</v>
      </c>
      <c r="E36" s="109">
        <v>39.97</v>
      </c>
      <c r="F36" s="110">
        <v>40.81</v>
      </c>
    </row>
    <row r="37" spans="2:6" x14ac:dyDescent="0.25">
      <c r="B37" s="1">
        <v>19</v>
      </c>
      <c r="C37" s="108">
        <v>40.31</v>
      </c>
      <c r="D37" s="109">
        <v>40.01</v>
      </c>
      <c r="E37" s="109">
        <v>39.83</v>
      </c>
      <c r="F37" s="285">
        <v>39.86</v>
      </c>
    </row>
    <row r="38" spans="2:6" x14ac:dyDescent="0.25">
      <c r="B38" s="1">
        <v>20</v>
      </c>
      <c r="C38" s="108">
        <v>40.06</v>
      </c>
      <c r="D38" s="109">
        <v>40.79</v>
      </c>
      <c r="E38" s="109">
        <v>39.9</v>
      </c>
      <c r="F38" s="110">
        <v>39.61</v>
      </c>
    </row>
    <row r="39" spans="2:6" x14ac:dyDescent="0.25">
      <c r="B39" s="1">
        <v>21</v>
      </c>
      <c r="C39" s="108">
        <v>40.08</v>
      </c>
      <c r="D39" s="109">
        <v>40.15</v>
      </c>
      <c r="E39" s="109">
        <v>39.96</v>
      </c>
      <c r="F39" s="110">
        <v>39.61</v>
      </c>
    </row>
    <row r="40" spans="2:6" x14ac:dyDescent="0.25">
      <c r="B40" s="1">
        <v>22</v>
      </c>
      <c r="C40" s="108">
        <v>40.14</v>
      </c>
      <c r="D40" s="109"/>
      <c r="E40" s="109">
        <v>39.880000000000003</v>
      </c>
      <c r="F40" s="110">
        <v>40.4</v>
      </c>
    </row>
    <row r="41" spans="2:6" x14ac:dyDescent="0.25">
      <c r="B41" s="1">
        <v>23</v>
      </c>
      <c r="C41" s="108">
        <v>40.22</v>
      </c>
      <c r="D41" s="109"/>
      <c r="E41" s="109">
        <v>40.01</v>
      </c>
      <c r="F41" s="110">
        <v>39.58</v>
      </c>
    </row>
    <row r="42" spans="2:6" x14ac:dyDescent="0.25">
      <c r="B42" s="1">
        <v>24</v>
      </c>
      <c r="C42" s="108">
        <v>40.1</v>
      </c>
      <c r="D42" s="109"/>
      <c r="E42" s="109">
        <v>40.159999999999997</v>
      </c>
      <c r="F42" s="110">
        <v>39.49</v>
      </c>
    </row>
    <row r="43" spans="2:6" x14ac:dyDescent="0.25">
      <c r="B43" s="1">
        <v>25</v>
      </c>
      <c r="C43" s="108">
        <v>39.96</v>
      </c>
      <c r="D43" s="109"/>
      <c r="E43" s="109">
        <v>39.92</v>
      </c>
      <c r="F43" s="110">
        <v>39.380000000000003</v>
      </c>
    </row>
    <row r="44" spans="2:6" x14ac:dyDescent="0.25">
      <c r="B44" s="1">
        <v>26</v>
      </c>
      <c r="C44" s="108">
        <v>40.06</v>
      </c>
      <c r="D44" s="109"/>
      <c r="E44" s="109">
        <v>40.04</v>
      </c>
      <c r="F44" s="110">
        <v>39.479999999999997</v>
      </c>
    </row>
    <row r="45" spans="2:6" x14ac:dyDescent="0.25">
      <c r="B45" s="1">
        <v>27</v>
      </c>
      <c r="C45" s="108">
        <v>40.1</v>
      </c>
      <c r="D45" s="109"/>
      <c r="E45" s="109">
        <v>40.21</v>
      </c>
      <c r="F45" s="110">
        <v>39.4</v>
      </c>
    </row>
    <row r="46" spans="2:6" x14ac:dyDescent="0.25">
      <c r="B46" s="1">
        <v>28</v>
      </c>
      <c r="C46" s="108">
        <v>40.26</v>
      </c>
      <c r="D46" s="109"/>
      <c r="E46" s="109">
        <v>40.130000000000003</v>
      </c>
      <c r="F46" s="110">
        <v>39.56</v>
      </c>
    </row>
    <row r="47" spans="2:6" x14ac:dyDescent="0.25">
      <c r="B47" s="1">
        <v>29</v>
      </c>
      <c r="C47" s="108">
        <v>40.020000000000003</v>
      </c>
      <c r="D47" s="109"/>
      <c r="E47" s="109">
        <v>39.9</v>
      </c>
      <c r="F47" s="110">
        <v>39.44</v>
      </c>
    </row>
    <row r="48" spans="2:6" x14ac:dyDescent="0.25">
      <c r="B48" s="1">
        <v>30</v>
      </c>
      <c r="C48" s="108">
        <v>40.130000000000003</v>
      </c>
      <c r="D48" s="109"/>
      <c r="E48" s="109">
        <v>40.020000000000003</v>
      </c>
      <c r="F48" s="110">
        <v>39.69</v>
      </c>
    </row>
    <row r="49" spans="2:6" x14ac:dyDescent="0.25">
      <c r="B49" s="1">
        <v>31</v>
      </c>
      <c r="C49" s="108">
        <v>40.81</v>
      </c>
      <c r="D49" s="109"/>
      <c r="E49" s="109">
        <v>40.119999999999997</v>
      </c>
      <c r="F49" s="110">
        <v>39.67</v>
      </c>
    </row>
    <row r="50" spans="2:6" x14ac:dyDescent="0.25">
      <c r="B50" s="1">
        <v>32</v>
      </c>
      <c r="C50" s="108"/>
      <c r="D50" s="109"/>
      <c r="E50" s="109">
        <v>40.07</v>
      </c>
      <c r="F50" s="110">
        <v>39.51</v>
      </c>
    </row>
    <row r="51" spans="2:6" x14ac:dyDescent="0.25">
      <c r="B51" s="1">
        <v>33</v>
      </c>
      <c r="C51" s="108"/>
      <c r="D51" s="109"/>
      <c r="E51" s="109">
        <v>40.06</v>
      </c>
      <c r="F51" s="110">
        <v>39.61</v>
      </c>
    </row>
    <row r="52" spans="2:6" x14ac:dyDescent="0.25">
      <c r="B52" s="1">
        <v>34</v>
      </c>
      <c r="C52" s="108"/>
      <c r="D52" s="109"/>
      <c r="E52" s="109">
        <v>39.99</v>
      </c>
      <c r="F52" s="110">
        <v>39.549999999999997</v>
      </c>
    </row>
    <row r="53" spans="2:6" x14ac:dyDescent="0.25">
      <c r="B53" s="1">
        <v>35</v>
      </c>
      <c r="C53" s="108"/>
      <c r="D53" s="109"/>
      <c r="E53" s="109">
        <v>40.020000000000003</v>
      </c>
      <c r="F53" s="110">
        <v>39.56</v>
      </c>
    </row>
    <row r="54" spans="2:6" x14ac:dyDescent="0.25">
      <c r="B54" s="1">
        <v>36</v>
      </c>
      <c r="C54" s="108"/>
      <c r="D54" s="109"/>
      <c r="E54" s="109">
        <v>40.14</v>
      </c>
      <c r="F54" s="110">
        <v>39.71</v>
      </c>
    </row>
    <row r="55" spans="2:6" x14ac:dyDescent="0.25">
      <c r="B55" s="1">
        <v>37</v>
      </c>
      <c r="C55" s="108"/>
      <c r="D55" s="148"/>
      <c r="E55" s="109">
        <v>40.090000000000003</v>
      </c>
      <c r="F55" s="110">
        <v>39.619999999999997</v>
      </c>
    </row>
    <row r="56" spans="2:6" x14ac:dyDescent="0.25">
      <c r="B56" s="1">
        <v>38</v>
      </c>
      <c r="C56" s="108"/>
      <c r="D56" s="109"/>
      <c r="E56" s="109">
        <v>40.26</v>
      </c>
      <c r="F56" s="110">
        <v>39.58</v>
      </c>
    </row>
    <row r="57" spans="2:6" x14ac:dyDescent="0.25">
      <c r="B57" s="1">
        <v>39</v>
      </c>
      <c r="C57" s="108"/>
      <c r="D57" s="109"/>
      <c r="E57" s="109">
        <v>40.36</v>
      </c>
      <c r="F57" s="110">
        <v>39.380000000000003</v>
      </c>
    </row>
    <row r="58" spans="2:6" x14ac:dyDescent="0.25">
      <c r="B58" s="1">
        <v>40</v>
      </c>
      <c r="C58" s="108"/>
      <c r="D58" s="109"/>
      <c r="E58" s="109">
        <v>40.25</v>
      </c>
      <c r="F58" s="110">
        <v>39.53</v>
      </c>
    </row>
    <row r="59" spans="2:6" x14ac:dyDescent="0.25">
      <c r="B59" s="1">
        <v>41</v>
      </c>
      <c r="C59" s="108"/>
      <c r="D59" s="109"/>
      <c r="E59" s="109">
        <v>40.049999999999997</v>
      </c>
      <c r="F59" s="110">
        <v>39.51</v>
      </c>
    </row>
    <row r="60" spans="2:6" x14ac:dyDescent="0.25">
      <c r="B60" s="1">
        <v>42</v>
      </c>
      <c r="C60" s="108"/>
      <c r="D60" s="109"/>
      <c r="E60" s="109">
        <v>40.049999999999997</v>
      </c>
      <c r="F60" s="110">
        <v>39.28</v>
      </c>
    </row>
    <row r="61" spans="2:6" x14ac:dyDescent="0.25">
      <c r="B61" s="1">
        <v>43</v>
      </c>
      <c r="C61" s="108"/>
      <c r="D61" s="109"/>
      <c r="E61" s="109">
        <v>40.14</v>
      </c>
      <c r="F61" s="110">
        <v>39.53</v>
      </c>
    </row>
    <row r="62" spans="2:6" x14ac:dyDescent="0.25">
      <c r="B62" s="1">
        <v>44</v>
      </c>
      <c r="C62" s="108"/>
      <c r="D62" s="109"/>
      <c r="E62" s="109"/>
      <c r="F62" s="110">
        <v>43.14</v>
      </c>
    </row>
    <row r="63" spans="2:6" x14ac:dyDescent="0.25">
      <c r="B63" s="1">
        <v>45</v>
      </c>
      <c r="C63" s="108"/>
      <c r="D63" s="109"/>
      <c r="E63" s="109"/>
      <c r="F63" s="110">
        <v>41.27</v>
      </c>
    </row>
    <row r="64" spans="2:6" x14ac:dyDescent="0.25">
      <c r="B64" s="1">
        <v>46</v>
      </c>
      <c r="C64" s="108"/>
      <c r="D64" s="109"/>
      <c r="E64" s="109"/>
      <c r="F64" s="110">
        <v>39.67</v>
      </c>
    </row>
    <row r="65" spans="2:6" x14ac:dyDescent="0.25">
      <c r="B65" s="1">
        <v>47</v>
      </c>
      <c r="C65" s="108"/>
      <c r="D65" s="109"/>
      <c r="E65" s="109"/>
      <c r="F65" s="110">
        <v>39.61</v>
      </c>
    </row>
    <row r="66" spans="2:6" x14ac:dyDescent="0.25">
      <c r="B66" s="1">
        <v>48</v>
      </c>
      <c r="C66" s="108"/>
      <c r="D66" s="109"/>
      <c r="E66" s="109"/>
      <c r="F66" s="110">
        <v>39.28</v>
      </c>
    </row>
    <row r="67" spans="2:6" x14ac:dyDescent="0.25">
      <c r="B67" s="1">
        <v>49</v>
      </c>
      <c r="C67" s="108"/>
      <c r="D67" s="109"/>
      <c r="E67" s="109"/>
      <c r="F67" s="110">
        <v>39.51</v>
      </c>
    </row>
    <row r="68" spans="2:6" x14ac:dyDescent="0.25">
      <c r="B68" s="1">
        <v>50</v>
      </c>
      <c r="C68" s="108"/>
      <c r="D68" s="109"/>
      <c r="E68" s="109"/>
      <c r="F68" s="110">
        <v>39.75</v>
      </c>
    </row>
    <row r="69" spans="2:6" x14ac:dyDescent="0.25">
      <c r="B69" s="1">
        <v>51</v>
      </c>
      <c r="C69" s="108"/>
      <c r="D69" s="109"/>
      <c r="E69" s="109"/>
      <c r="F69" s="110">
        <v>39.56</v>
      </c>
    </row>
    <row r="70" spans="2:6" x14ac:dyDescent="0.25">
      <c r="B70" s="1">
        <v>52</v>
      </c>
      <c r="C70" s="108"/>
      <c r="D70" s="109"/>
      <c r="E70" s="109"/>
      <c r="F70" s="110">
        <v>39.450000000000003</v>
      </c>
    </row>
    <row r="71" spans="2:6" x14ac:dyDescent="0.25">
      <c r="B71" s="1">
        <v>53</v>
      </c>
      <c r="C71" s="108"/>
      <c r="D71" s="109"/>
      <c r="E71" s="109"/>
      <c r="F71" s="110">
        <v>40.11</v>
      </c>
    </row>
    <row r="72" spans="2:6" x14ac:dyDescent="0.25">
      <c r="B72" s="1">
        <v>54</v>
      </c>
      <c r="C72" s="108"/>
      <c r="D72" s="109"/>
      <c r="E72" s="109"/>
      <c r="F72" s="110">
        <v>39.69</v>
      </c>
    </row>
    <row r="73" spans="2:6" x14ac:dyDescent="0.25">
      <c r="B73" s="1">
        <v>55</v>
      </c>
      <c r="C73" s="108"/>
      <c r="D73" s="109"/>
      <c r="E73" s="109"/>
      <c r="F73" s="110">
        <v>39.58</v>
      </c>
    </row>
    <row r="74" spans="2:6" x14ac:dyDescent="0.25">
      <c r="B74" s="1">
        <v>56</v>
      </c>
      <c r="C74" s="108"/>
      <c r="D74" s="109"/>
      <c r="E74" s="109"/>
      <c r="F74" s="110">
        <v>39.6</v>
      </c>
    </row>
    <row r="75" spans="2:6" x14ac:dyDescent="0.25">
      <c r="B75" s="1">
        <v>57</v>
      </c>
      <c r="C75" s="108"/>
      <c r="D75" s="109"/>
      <c r="E75" s="109"/>
      <c r="F75" s="110">
        <v>39.409999999999997</v>
      </c>
    </row>
    <row r="76" spans="2:6" x14ac:dyDescent="0.25">
      <c r="B76" s="1">
        <v>58</v>
      </c>
      <c r="C76" s="108"/>
      <c r="D76" s="109"/>
      <c r="E76" s="109"/>
      <c r="F76" s="110">
        <v>39.65</v>
      </c>
    </row>
    <row r="77" spans="2:6" x14ac:dyDescent="0.25">
      <c r="B77" s="1">
        <v>59</v>
      </c>
      <c r="C77" s="108"/>
      <c r="D77" s="109"/>
      <c r="E77" s="109"/>
      <c r="F77" s="110">
        <v>40.25</v>
      </c>
    </row>
    <row r="78" spans="2:6" x14ac:dyDescent="0.25">
      <c r="B78" s="1">
        <v>60</v>
      </c>
      <c r="C78" s="108"/>
      <c r="D78" s="109"/>
      <c r="E78" s="109"/>
      <c r="F78" s="110">
        <v>39.590000000000003</v>
      </c>
    </row>
    <row r="79" spans="2:6" x14ac:dyDescent="0.25">
      <c r="B79" s="1">
        <v>61</v>
      </c>
      <c r="C79" s="108"/>
      <c r="D79" s="109"/>
      <c r="E79" s="109"/>
      <c r="F79" s="110">
        <v>39.49</v>
      </c>
    </row>
    <row r="80" spans="2:6" x14ac:dyDescent="0.25">
      <c r="B80" s="1">
        <v>62</v>
      </c>
      <c r="C80" s="108"/>
      <c r="D80" s="109"/>
      <c r="E80" s="109"/>
      <c r="F80" s="110">
        <v>39.549999999999997</v>
      </c>
    </row>
    <row r="81" spans="2:6" x14ac:dyDescent="0.25">
      <c r="B81" s="1">
        <v>63</v>
      </c>
      <c r="C81" s="108"/>
      <c r="D81" s="109"/>
      <c r="E81" s="109"/>
      <c r="F81" s="110">
        <v>39.659999999999997</v>
      </c>
    </row>
    <row r="82" spans="2:6" x14ac:dyDescent="0.25">
      <c r="B82" s="1">
        <v>64</v>
      </c>
      <c r="C82" s="108"/>
      <c r="D82" s="109"/>
      <c r="E82" s="109"/>
      <c r="F82" s="110">
        <v>39.74</v>
      </c>
    </row>
    <row r="83" spans="2:6" ht="15.75" thickBot="1" x14ac:dyDescent="0.3">
      <c r="B83" s="1">
        <v>65</v>
      </c>
      <c r="C83" s="111"/>
      <c r="D83" s="112"/>
      <c r="E83" s="112"/>
      <c r="F83" s="113">
        <v>39.520000000000003</v>
      </c>
    </row>
    <row r="84" spans="2:6" x14ac:dyDescent="0.25">
      <c r="F84" s="2">
        <v>39.619999999999997</v>
      </c>
    </row>
    <row r="85" spans="2:6" x14ac:dyDescent="0.25">
      <c r="F85" s="2">
        <v>39.35</v>
      </c>
    </row>
    <row r="86" spans="2:6" x14ac:dyDescent="0.25">
      <c r="F86" s="2">
        <v>39.49</v>
      </c>
    </row>
    <row r="87" spans="2:6" x14ac:dyDescent="0.25">
      <c r="F87" s="2">
        <v>39.57</v>
      </c>
    </row>
    <row r="88" spans="2:6" x14ac:dyDescent="0.25">
      <c r="F88" s="2">
        <v>39.409999999999997</v>
      </c>
    </row>
    <row r="89" spans="2:6" x14ac:dyDescent="0.25">
      <c r="F89" s="2">
        <v>39.31</v>
      </c>
    </row>
    <row r="90" spans="2:6" x14ac:dyDescent="0.25">
      <c r="F90" s="2">
        <v>39.520000000000003</v>
      </c>
    </row>
    <row r="91" spans="2:6" x14ac:dyDescent="0.25">
      <c r="F91" s="2">
        <v>40.03</v>
      </c>
    </row>
    <row r="92" spans="2:6" x14ac:dyDescent="0.25">
      <c r="F92" s="2">
        <v>39.51</v>
      </c>
    </row>
    <row r="93" spans="2:6" x14ac:dyDescent="0.25">
      <c r="F93" s="2">
        <v>39.869999999999997</v>
      </c>
    </row>
    <row r="94" spans="2:6" x14ac:dyDescent="0.25">
      <c r="F94" s="2">
        <v>39.67</v>
      </c>
    </row>
  </sheetData>
  <mergeCells count="12">
    <mergeCell ref="P9:T9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N17" sqref="N17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74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x14ac:dyDescent="0.25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124</v>
      </c>
      <c r="C10" s="145">
        <v>6</v>
      </c>
      <c r="D10" s="145">
        <v>34</v>
      </c>
      <c r="E10" s="149">
        <f>D10</f>
        <v>34</v>
      </c>
      <c r="F10" s="162">
        <f>MIN(C19:C83)</f>
        <v>40.380000000000003</v>
      </c>
      <c r="G10" s="189">
        <f>AVERAGE(C19:C83)</f>
        <v>41.029696969696971</v>
      </c>
      <c r="H10" s="145">
        <v>1</v>
      </c>
      <c r="I10" s="80">
        <f>G10-F10</f>
        <v>0.64969696969696855</v>
      </c>
      <c r="J10" s="81">
        <v>1.6249999999999997E-2</v>
      </c>
      <c r="K10" s="81">
        <f>J10</f>
        <v>1.6249999999999997E-2</v>
      </c>
      <c r="L10" s="82">
        <f>K10</f>
        <v>1.6249999999999997E-2</v>
      </c>
      <c r="M10" s="83" t="s">
        <v>140</v>
      </c>
      <c r="N10" s="84">
        <v>-18</v>
      </c>
      <c r="O10" s="266" t="s">
        <v>165</v>
      </c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75</v>
      </c>
      <c r="C11" s="145">
        <v>3</v>
      </c>
      <c r="D11" s="145">
        <v>94</v>
      </c>
      <c r="E11" s="149">
        <f>D11-D10</f>
        <v>60</v>
      </c>
      <c r="F11" s="288">
        <f>MIN(D19:D83)</f>
        <v>40.07</v>
      </c>
      <c r="G11" s="278">
        <f>AVERAGE(D19:D83)</f>
        <v>40.952203389830515</v>
      </c>
      <c r="H11" s="188">
        <v>0</v>
      </c>
      <c r="I11" s="80">
        <f>G11-F11</f>
        <v>0.88220338983051505</v>
      </c>
      <c r="J11" s="81">
        <v>4.5590277777777778E-2</v>
      </c>
      <c r="K11" s="81">
        <f>J11-J10</f>
        <v>2.9340277777777781E-2</v>
      </c>
      <c r="L11" s="82">
        <f>K11</f>
        <v>2.9340277777777781E-2</v>
      </c>
      <c r="M11" s="83" t="s">
        <v>164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thickBot="1" x14ac:dyDescent="0.25">
      <c r="A12" s="79">
        <v>3</v>
      </c>
      <c r="B12" s="144" t="s">
        <v>124</v>
      </c>
      <c r="C12" s="146">
        <v>7</v>
      </c>
      <c r="D12" s="145">
        <v>138</v>
      </c>
      <c r="E12" s="149">
        <f>D12-D11</f>
        <v>44</v>
      </c>
      <c r="F12" s="289">
        <f>MIN(E19:E83)</f>
        <v>40.06</v>
      </c>
      <c r="G12" s="279">
        <f>AVERAGE(E19:E83)</f>
        <v>40.65813953488373</v>
      </c>
      <c r="H12" s="188">
        <v>0</v>
      </c>
      <c r="I12" s="80">
        <f>G12-F12</f>
        <v>0.59813953488372817</v>
      </c>
      <c r="J12" s="81">
        <v>6.732638888888888E-2</v>
      </c>
      <c r="K12" s="81">
        <f>J12-J11</f>
        <v>2.1736111111111102E-2</v>
      </c>
      <c r="L12" s="81">
        <f>K12+L10</f>
        <v>3.7986111111111096E-2</v>
      </c>
      <c r="M12" s="83" t="s">
        <v>166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75</v>
      </c>
      <c r="C13" s="145">
        <v>21</v>
      </c>
      <c r="D13" s="145">
        <v>170</v>
      </c>
      <c r="E13" s="149">
        <f>D13-D12</f>
        <v>32</v>
      </c>
      <c r="F13" s="158">
        <f>MIN(F19:F83)</f>
        <v>40.31</v>
      </c>
      <c r="G13" s="190">
        <f>AVERAGE(F19:F83)</f>
        <v>40.921874999999993</v>
      </c>
      <c r="H13" s="145">
        <v>0</v>
      </c>
      <c r="I13" s="86">
        <f>G13-F13</f>
        <v>0.61187499999999062</v>
      </c>
      <c r="J13" s="81">
        <v>8.3414351851851851E-2</v>
      </c>
      <c r="K13" s="88">
        <f>J13-J12</f>
        <v>1.6087962962962971E-2</v>
      </c>
      <c r="L13" s="192">
        <f>K13+K11</f>
        <v>4.5428240740740755E-2</v>
      </c>
      <c r="M13" s="83"/>
      <c r="N13" s="84"/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40.22</v>
      </c>
      <c r="G14" s="143">
        <f>AVERAGE(G10,G12)</f>
        <v>40.843918252290351</v>
      </c>
      <c r="H14" s="143" t="s">
        <v>139</v>
      </c>
      <c r="I14" s="91">
        <f>AVERAGE(I10,I12)</f>
        <v>0.62391825229034836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40.19</v>
      </c>
      <c r="G15" s="97">
        <f>AVERAGE(G11,G13)</f>
        <v>40.937039194915258</v>
      </c>
      <c r="H15" s="97" t="s">
        <v>88</v>
      </c>
      <c r="I15" s="98">
        <f>AVERAGE(I11,I13)</f>
        <v>0.74703919491525284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40.204999999999998</v>
      </c>
      <c r="G16" s="101">
        <f>AVERAGE(C19:F83)</f>
        <v>40.885988023952137</v>
      </c>
      <c r="H16" s="102"/>
      <c r="I16" s="103">
        <f>AVERAGE(I10:I13)</f>
        <v>0.6854787236028006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Юрченко Вова</v>
      </c>
      <c r="D18" s="104" t="str">
        <f>B11</f>
        <v>Загорулько Иван</v>
      </c>
      <c r="E18" s="104" t="str">
        <f>B12</f>
        <v>Юрченко Вова</v>
      </c>
      <c r="F18" s="104" t="str">
        <f>B13</f>
        <v>Загорулько Иван</v>
      </c>
    </row>
    <row r="19" spans="2:14" x14ac:dyDescent="0.25">
      <c r="B19" s="1">
        <v>1</v>
      </c>
      <c r="C19" s="105">
        <v>42.86</v>
      </c>
      <c r="D19" s="106">
        <v>42.28</v>
      </c>
      <c r="E19" s="106">
        <v>43.76</v>
      </c>
      <c r="F19" s="107">
        <v>46.7</v>
      </c>
      <c r="M19" s="2"/>
      <c r="N19" s="2"/>
    </row>
    <row r="20" spans="2:14" x14ac:dyDescent="0.25">
      <c r="B20" s="1">
        <v>2</v>
      </c>
      <c r="C20" s="108">
        <v>40.98</v>
      </c>
      <c r="D20" s="109">
        <v>41.09</v>
      </c>
      <c r="E20" s="109">
        <v>40.97</v>
      </c>
      <c r="F20" s="110">
        <v>41.67</v>
      </c>
      <c r="M20" s="3"/>
      <c r="N20" s="3"/>
    </row>
    <row r="21" spans="2:14" x14ac:dyDescent="0.25">
      <c r="B21" s="1">
        <v>3</v>
      </c>
      <c r="C21" s="108">
        <v>40.380000000000003</v>
      </c>
      <c r="D21" s="109">
        <v>40.82</v>
      </c>
      <c r="E21" s="109">
        <v>41.06</v>
      </c>
      <c r="F21" s="110">
        <v>40.86</v>
      </c>
      <c r="M21" s="3"/>
      <c r="N21" s="3"/>
    </row>
    <row r="22" spans="2:14" x14ac:dyDescent="0.25">
      <c r="B22" s="1">
        <v>4</v>
      </c>
      <c r="C22" s="108">
        <v>41.36</v>
      </c>
      <c r="D22" s="109">
        <v>40.75</v>
      </c>
      <c r="E22" s="109">
        <v>41.28</v>
      </c>
      <c r="F22" s="110">
        <v>41</v>
      </c>
      <c r="M22" s="3"/>
      <c r="N22" s="3"/>
    </row>
    <row r="23" spans="2:14" x14ac:dyDescent="0.25">
      <c r="B23" s="1">
        <v>5</v>
      </c>
      <c r="C23" s="108">
        <v>40.549999999999997</v>
      </c>
      <c r="D23" s="109">
        <v>40.33</v>
      </c>
      <c r="E23" s="109">
        <v>40.76</v>
      </c>
      <c r="F23" s="110">
        <v>40.68</v>
      </c>
    </row>
    <row r="24" spans="2:14" x14ac:dyDescent="0.25">
      <c r="B24" s="1">
        <v>6</v>
      </c>
      <c r="C24" s="108">
        <v>42.53</v>
      </c>
      <c r="D24" s="109">
        <v>40.6</v>
      </c>
      <c r="E24" s="109">
        <v>40.799999999999997</v>
      </c>
      <c r="F24" s="110">
        <v>40.61</v>
      </c>
    </row>
    <row r="25" spans="2:14" x14ac:dyDescent="0.25">
      <c r="B25" s="1">
        <v>7</v>
      </c>
      <c r="C25" s="108">
        <v>40.479999999999997</v>
      </c>
      <c r="D25" s="109">
        <v>42.43</v>
      </c>
      <c r="E25" s="109">
        <v>40.630000000000003</v>
      </c>
      <c r="F25" s="110">
        <v>40.65</v>
      </c>
    </row>
    <row r="26" spans="2:14" x14ac:dyDescent="0.25">
      <c r="B26" s="1">
        <v>8</v>
      </c>
      <c r="C26" s="108">
        <v>40.89</v>
      </c>
      <c r="D26" s="109">
        <v>40.6</v>
      </c>
      <c r="E26" s="109">
        <v>40.270000000000003</v>
      </c>
      <c r="F26" s="110">
        <v>40.71</v>
      </c>
    </row>
    <row r="27" spans="2:14" x14ac:dyDescent="0.25">
      <c r="B27" s="1">
        <v>9</v>
      </c>
      <c r="C27" s="108">
        <v>40.89</v>
      </c>
      <c r="D27" s="109">
        <v>40.28</v>
      </c>
      <c r="E27" s="109">
        <v>40.33</v>
      </c>
      <c r="F27" s="110">
        <v>40.65</v>
      </c>
    </row>
    <row r="28" spans="2:14" x14ac:dyDescent="0.25">
      <c r="B28" s="1">
        <v>10</v>
      </c>
      <c r="C28" s="108">
        <v>41.63</v>
      </c>
      <c r="D28" s="109">
        <v>40.78</v>
      </c>
      <c r="E28" s="109">
        <v>40.53</v>
      </c>
      <c r="F28" s="110">
        <v>40.75</v>
      </c>
    </row>
    <row r="29" spans="2:14" x14ac:dyDescent="0.25">
      <c r="B29" s="1">
        <v>11</v>
      </c>
      <c r="C29" s="108">
        <v>40.71</v>
      </c>
      <c r="D29" s="109">
        <v>41.14</v>
      </c>
      <c r="E29" s="109">
        <v>40.39</v>
      </c>
      <c r="F29" s="110">
        <v>40.51</v>
      </c>
    </row>
    <row r="30" spans="2:14" x14ac:dyDescent="0.25">
      <c r="B30" s="1">
        <v>12</v>
      </c>
      <c r="C30" s="108">
        <v>40.42</v>
      </c>
      <c r="D30" s="109">
        <v>41.35</v>
      </c>
      <c r="E30" s="109">
        <v>40.24</v>
      </c>
      <c r="F30" s="110">
        <v>40.42</v>
      </c>
    </row>
    <row r="31" spans="2:14" x14ac:dyDescent="0.25">
      <c r="B31" s="1">
        <v>13</v>
      </c>
      <c r="C31" s="108">
        <v>40.9</v>
      </c>
      <c r="D31" s="109">
        <v>40.729999999999997</v>
      </c>
      <c r="E31" s="109">
        <v>40.799999999999997</v>
      </c>
      <c r="F31" s="110">
        <v>41.19</v>
      </c>
    </row>
    <row r="32" spans="2:14" x14ac:dyDescent="0.25">
      <c r="B32" s="1">
        <v>14</v>
      </c>
      <c r="C32" s="125">
        <v>40.86</v>
      </c>
      <c r="D32" s="109">
        <v>40.65</v>
      </c>
      <c r="E32" s="109">
        <v>40.24</v>
      </c>
      <c r="F32" s="110">
        <v>40.590000000000003</v>
      </c>
    </row>
    <row r="33" spans="2:6" x14ac:dyDescent="0.25">
      <c r="B33" s="1">
        <v>15</v>
      </c>
      <c r="C33" s="108">
        <v>40.78</v>
      </c>
      <c r="D33" s="109">
        <v>40.39</v>
      </c>
      <c r="E33" s="109">
        <v>40.61</v>
      </c>
      <c r="F33" s="110">
        <v>40.4</v>
      </c>
    </row>
    <row r="34" spans="2:6" x14ac:dyDescent="0.25">
      <c r="B34" s="1">
        <v>16</v>
      </c>
      <c r="C34" s="108">
        <v>40.85</v>
      </c>
      <c r="D34" s="109">
        <v>40.869999999999997</v>
      </c>
      <c r="E34" s="109">
        <v>40.24</v>
      </c>
      <c r="F34" s="110">
        <v>41.51</v>
      </c>
    </row>
    <row r="35" spans="2:6" x14ac:dyDescent="0.25">
      <c r="B35" s="1">
        <v>17</v>
      </c>
      <c r="C35" s="108">
        <v>40.93</v>
      </c>
      <c r="D35" s="109">
        <v>41.62</v>
      </c>
      <c r="E35" s="109">
        <v>40.479999999999997</v>
      </c>
      <c r="F35" s="110">
        <v>40.590000000000003</v>
      </c>
    </row>
    <row r="36" spans="2:6" x14ac:dyDescent="0.25">
      <c r="B36" s="1">
        <v>18</v>
      </c>
      <c r="C36" s="108">
        <v>41.29</v>
      </c>
      <c r="D36" s="109">
        <v>40.82</v>
      </c>
      <c r="E36" s="109">
        <v>40.57</v>
      </c>
      <c r="F36" s="110">
        <v>40.380000000000003</v>
      </c>
    </row>
    <row r="37" spans="2:6" x14ac:dyDescent="0.25">
      <c r="B37" s="1">
        <v>19</v>
      </c>
      <c r="C37" s="108">
        <v>40.93</v>
      </c>
      <c r="D37" s="109">
        <v>41.77</v>
      </c>
      <c r="E37" s="109">
        <v>40.57</v>
      </c>
      <c r="F37" s="110">
        <v>40.42</v>
      </c>
    </row>
    <row r="38" spans="2:6" x14ac:dyDescent="0.25">
      <c r="B38" s="1">
        <v>20</v>
      </c>
      <c r="C38" s="108">
        <v>41.06</v>
      </c>
      <c r="D38" s="109">
        <v>40.83</v>
      </c>
      <c r="E38" s="109">
        <v>40.4</v>
      </c>
      <c r="F38" s="110">
        <v>40.479999999999997</v>
      </c>
    </row>
    <row r="39" spans="2:6" x14ac:dyDescent="0.25">
      <c r="B39" s="1">
        <v>21</v>
      </c>
      <c r="C39" s="108">
        <v>40.85</v>
      </c>
      <c r="D39" s="109">
        <v>40.07</v>
      </c>
      <c r="E39" s="109">
        <v>40.69</v>
      </c>
      <c r="F39" s="110">
        <v>40.659999999999997</v>
      </c>
    </row>
    <row r="40" spans="2:6" x14ac:dyDescent="0.25">
      <c r="B40" s="1">
        <v>22</v>
      </c>
      <c r="C40" s="108">
        <v>40.82</v>
      </c>
      <c r="D40" s="109">
        <v>40.71</v>
      </c>
      <c r="E40" s="109">
        <v>41.53</v>
      </c>
      <c r="F40" s="110">
        <v>41.07</v>
      </c>
    </row>
    <row r="41" spans="2:6" x14ac:dyDescent="0.25">
      <c r="B41" s="1">
        <v>23</v>
      </c>
      <c r="C41" s="108">
        <v>40.869999999999997</v>
      </c>
      <c r="D41" s="109">
        <v>40.65</v>
      </c>
      <c r="E41" s="109">
        <v>40.93</v>
      </c>
      <c r="F41" s="110">
        <v>40.79</v>
      </c>
    </row>
    <row r="42" spans="2:6" x14ac:dyDescent="0.25">
      <c r="B42" s="1">
        <v>24</v>
      </c>
      <c r="C42" s="108">
        <v>41.01</v>
      </c>
      <c r="D42" s="109">
        <v>40.76</v>
      </c>
      <c r="E42" s="109">
        <v>40.270000000000003</v>
      </c>
      <c r="F42" s="110">
        <v>41.37</v>
      </c>
    </row>
    <row r="43" spans="2:6" x14ac:dyDescent="0.25">
      <c r="B43" s="1">
        <v>25</v>
      </c>
      <c r="C43" s="108">
        <v>41.03</v>
      </c>
      <c r="D43" s="109">
        <v>40.799999999999997</v>
      </c>
      <c r="E43" s="109">
        <v>40.31</v>
      </c>
      <c r="F43" s="110">
        <v>40.619999999999997</v>
      </c>
    </row>
    <row r="44" spans="2:6" x14ac:dyDescent="0.25">
      <c r="B44" s="1">
        <v>26</v>
      </c>
      <c r="C44" s="108">
        <v>41.12</v>
      </c>
      <c r="D44" s="109">
        <v>40.619999999999997</v>
      </c>
      <c r="E44" s="109">
        <v>40.409999999999997</v>
      </c>
      <c r="F44" s="110">
        <v>40.43</v>
      </c>
    </row>
    <row r="45" spans="2:6" x14ac:dyDescent="0.25">
      <c r="B45" s="1">
        <v>27</v>
      </c>
      <c r="C45" s="108">
        <v>40.89</v>
      </c>
      <c r="D45" s="109">
        <v>40.58</v>
      </c>
      <c r="E45" s="109">
        <v>40.729999999999997</v>
      </c>
      <c r="F45" s="110">
        <v>40.47</v>
      </c>
    </row>
    <row r="46" spans="2:6" x14ac:dyDescent="0.25">
      <c r="B46" s="1">
        <v>28</v>
      </c>
      <c r="C46" s="108">
        <v>40.700000000000003</v>
      </c>
      <c r="D46" s="109">
        <v>41.72</v>
      </c>
      <c r="E46" s="109">
        <v>40.840000000000003</v>
      </c>
      <c r="F46" s="110">
        <v>40.31</v>
      </c>
    </row>
    <row r="47" spans="2:6" x14ac:dyDescent="0.25">
      <c r="B47" s="1">
        <v>29</v>
      </c>
      <c r="C47" s="108">
        <v>40.880000000000003</v>
      </c>
      <c r="D47" s="109">
        <v>40.58</v>
      </c>
      <c r="E47" s="109">
        <v>40.18</v>
      </c>
      <c r="F47" s="110">
        <v>40.6</v>
      </c>
    </row>
    <row r="48" spans="2:6" x14ac:dyDescent="0.25">
      <c r="B48" s="1">
        <v>30</v>
      </c>
      <c r="C48" s="108">
        <v>40.78</v>
      </c>
      <c r="D48" s="109">
        <v>41.35</v>
      </c>
      <c r="E48" s="109">
        <v>40.28</v>
      </c>
      <c r="F48" s="110">
        <v>40.869999999999997</v>
      </c>
    </row>
    <row r="49" spans="2:6" x14ac:dyDescent="0.25">
      <c r="B49" s="1">
        <v>31</v>
      </c>
      <c r="C49" s="108">
        <v>41.6</v>
      </c>
      <c r="D49" s="109">
        <v>40.72</v>
      </c>
      <c r="E49" s="109">
        <v>40.26</v>
      </c>
      <c r="F49" s="110">
        <v>40.799999999999997</v>
      </c>
    </row>
    <row r="50" spans="2:6" x14ac:dyDescent="0.25">
      <c r="B50" s="1">
        <v>32</v>
      </c>
      <c r="C50" s="108">
        <v>41.13</v>
      </c>
      <c r="D50" s="109">
        <v>40.520000000000003</v>
      </c>
      <c r="E50" s="109">
        <v>40.06</v>
      </c>
      <c r="F50" s="110">
        <v>40.74</v>
      </c>
    </row>
    <row r="51" spans="2:6" x14ac:dyDescent="0.25">
      <c r="B51" s="1">
        <v>33</v>
      </c>
      <c r="C51" s="108">
        <v>41.02</v>
      </c>
      <c r="D51" s="109">
        <v>40.74</v>
      </c>
      <c r="E51" s="109">
        <v>40.67</v>
      </c>
      <c r="F51" s="110"/>
    </row>
    <row r="52" spans="2:6" x14ac:dyDescent="0.25">
      <c r="B52" s="1">
        <v>34</v>
      </c>
      <c r="C52" s="108"/>
      <c r="D52" s="109">
        <v>40.950000000000003</v>
      </c>
      <c r="E52" s="109">
        <v>40.53</v>
      </c>
      <c r="F52" s="110"/>
    </row>
    <row r="53" spans="2:6" x14ac:dyDescent="0.25">
      <c r="B53" s="1">
        <v>35</v>
      </c>
      <c r="C53" s="108"/>
      <c r="D53" s="109">
        <v>41.21</v>
      </c>
      <c r="E53" s="109">
        <v>40.67</v>
      </c>
      <c r="F53" s="110"/>
    </row>
    <row r="54" spans="2:6" x14ac:dyDescent="0.25">
      <c r="B54" s="1">
        <v>36</v>
      </c>
      <c r="C54" s="108"/>
      <c r="D54" s="109">
        <v>40.880000000000003</v>
      </c>
      <c r="E54" s="109">
        <v>40.549999999999997</v>
      </c>
      <c r="F54" s="110"/>
    </row>
    <row r="55" spans="2:6" x14ac:dyDescent="0.25">
      <c r="B55" s="1">
        <v>37</v>
      </c>
      <c r="C55" s="108"/>
      <c r="D55" s="148">
        <v>40.96</v>
      </c>
      <c r="E55" s="109">
        <v>40.43</v>
      </c>
      <c r="F55" s="110"/>
    </row>
    <row r="56" spans="2:6" x14ac:dyDescent="0.25">
      <c r="B56" s="1">
        <v>38</v>
      </c>
      <c r="C56" s="108"/>
      <c r="D56" s="109">
        <v>40.85</v>
      </c>
      <c r="E56" s="109">
        <v>40.56</v>
      </c>
      <c r="F56" s="110"/>
    </row>
    <row r="57" spans="2:6" x14ac:dyDescent="0.25">
      <c r="B57" s="1">
        <v>39</v>
      </c>
      <c r="C57" s="108"/>
      <c r="D57" s="109">
        <v>41.11</v>
      </c>
      <c r="E57" s="109">
        <v>40.42</v>
      </c>
      <c r="F57" s="110"/>
    </row>
    <row r="58" spans="2:6" x14ac:dyDescent="0.25">
      <c r="B58" s="1">
        <v>40</v>
      </c>
      <c r="C58" s="108"/>
      <c r="D58" s="109">
        <v>40.56</v>
      </c>
      <c r="E58" s="109">
        <v>40.75</v>
      </c>
      <c r="F58" s="110"/>
    </row>
    <row r="59" spans="2:6" x14ac:dyDescent="0.25">
      <c r="B59" s="1">
        <v>41</v>
      </c>
      <c r="C59" s="108"/>
      <c r="D59" s="109">
        <v>40.700000000000003</v>
      </c>
      <c r="E59" s="109">
        <v>40.880000000000003</v>
      </c>
      <c r="F59" s="110"/>
    </row>
    <row r="60" spans="2:6" x14ac:dyDescent="0.25">
      <c r="B60" s="1">
        <v>42</v>
      </c>
      <c r="C60" s="108"/>
      <c r="D60" s="109">
        <v>40.6</v>
      </c>
      <c r="E60" s="109">
        <v>40.49</v>
      </c>
      <c r="F60" s="110"/>
    </row>
    <row r="61" spans="2:6" x14ac:dyDescent="0.25">
      <c r="B61" s="1">
        <v>43</v>
      </c>
      <c r="C61" s="108"/>
      <c r="D61" s="109">
        <v>41.98</v>
      </c>
      <c r="E61" s="109">
        <v>40.93</v>
      </c>
      <c r="F61" s="110"/>
    </row>
    <row r="62" spans="2:6" x14ac:dyDescent="0.25">
      <c r="B62" s="1">
        <v>44</v>
      </c>
      <c r="C62" s="108"/>
      <c r="D62" s="109">
        <v>40.53</v>
      </c>
      <c r="E62" s="109"/>
      <c r="F62" s="110"/>
    </row>
    <row r="63" spans="2:6" x14ac:dyDescent="0.25">
      <c r="B63" s="1">
        <v>45</v>
      </c>
      <c r="C63" s="108"/>
      <c r="D63" s="109">
        <v>41.19</v>
      </c>
      <c r="E63" s="109"/>
      <c r="F63" s="110"/>
    </row>
    <row r="64" spans="2:6" x14ac:dyDescent="0.25">
      <c r="B64" s="1">
        <v>46</v>
      </c>
      <c r="C64" s="108"/>
      <c r="D64" s="109">
        <v>40.729999999999997</v>
      </c>
      <c r="E64" s="109"/>
      <c r="F64" s="110"/>
    </row>
    <row r="65" spans="2:6" x14ac:dyDescent="0.25">
      <c r="B65" s="1">
        <v>47</v>
      </c>
      <c r="C65" s="108"/>
      <c r="D65" s="109">
        <v>41.18</v>
      </c>
      <c r="E65" s="109"/>
      <c r="F65" s="110"/>
    </row>
    <row r="66" spans="2:6" x14ac:dyDescent="0.25">
      <c r="B66" s="1">
        <v>48</v>
      </c>
      <c r="C66" s="108"/>
      <c r="D66" s="109">
        <v>42.34</v>
      </c>
      <c r="E66" s="109"/>
      <c r="F66" s="110"/>
    </row>
    <row r="67" spans="2:6" x14ac:dyDescent="0.25">
      <c r="B67" s="1">
        <v>49</v>
      </c>
      <c r="C67" s="108"/>
      <c r="D67" s="109">
        <v>40.590000000000003</v>
      </c>
      <c r="E67" s="109"/>
      <c r="F67" s="110"/>
    </row>
    <row r="68" spans="2:6" x14ac:dyDescent="0.25">
      <c r="B68" s="1">
        <v>50</v>
      </c>
      <c r="C68" s="108"/>
      <c r="D68" s="109">
        <v>40.74</v>
      </c>
      <c r="E68" s="109"/>
      <c r="F68" s="110"/>
    </row>
    <row r="69" spans="2:6" x14ac:dyDescent="0.25">
      <c r="B69" s="1">
        <v>51</v>
      </c>
      <c r="C69" s="108"/>
      <c r="D69" s="109">
        <v>41.15</v>
      </c>
      <c r="E69" s="109"/>
      <c r="F69" s="110"/>
    </row>
    <row r="70" spans="2:6" x14ac:dyDescent="0.25">
      <c r="B70" s="1">
        <v>52</v>
      </c>
      <c r="C70" s="108"/>
      <c r="D70" s="109">
        <v>40.799999999999997</v>
      </c>
      <c r="E70" s="109"/>
      <c r="F70" s="110"/>
    </row>
    <row r="71" spans="2:6" x14ac:dyDescent="0.25">
      <c r="B71" s="1">
        <v>53</v>
      </c>
      <c r="C71" s="108"/>
      <c r="D71" s="109">
        <v>41.14</v>
      </c>
      <c r="E71" s="109"/>
      <c r="F71" s="110"/>
    </row>
    <row r="72" spans="2:6" x14ac:dyDescent="0.25">
      <c r="B72" s="1">
        <v>54</v>
      </c>
      <c r="C72" s="108"/>
      <c r="D72" s="109">
        <v>40.71</v>
      </c>
      <c r="E72" s="109"/>
      <c r="F72" s="110"/>
    </row>
    <row r="73" spans="2:6" x14ac:dyDescent="0.25">
      <c r="B73" s="1">
        <v>55</v>
      </c>
      <c r="C73" s="108"/>
      <c r="D73" s="109">
        <v>40.97</v>
      </c>
      <c r="E73" s="109"/>
      <c r="F73" s="110"/>
    </row>
    <row r="74" spans="2:6" x14ac:dyDescent="0.25">
      <c r="B74" s="1">
        <v>56</v>
      </c>
      <c r="C74" s="108"/>
      <c r="D74" s="109">
        <v>41.01</v>
      </c>
      <c r="E74" s="109"/>
      <c r="F74" s="110"/>
    </row>
    <row r="75" spans="2:6" x14ac:dyDescent="0.25">
      <c r="B75" s="1">
        <v>57</v>
      </c>
      <c r="C75" s="108"/>
      <c r="D75" s="109">
        <v>40.880000000000003</v>
      </c>
      <c r="E75" s="109"/>
      <c r="F75" s="110"/>
    </row>
    <row r="76" spans="2:6" x14ac:dyDescent="0.25">
      <c r="B76" s="1">
        <v>58</v>
      </c>
      <c r="C76" s="108"/>
      <c r="D76" s="109">
        <v>41.67</v>
      </c>
      <c r="E76" s="109"/>
      <c r="F76" s="110"/>
    </row>
    <row r="77" spans="2:6" x14ac:dyDescent="0.25">
      <c r="B77" s="1">
        <v>59</v>
      </c>
      <c r="C77" s="108"/>
      <c r="D77" s="109">
        <v>40.799999999999997</v>
      </c>
      <c r="E77" s="109"/>
      <c r="F77" s="110"/>
    </row>
    <row r="78" spans="2:6" x14ac:dyDescent="0.25">
      <c r="B78" s="1">
        <v>60</v>
      </c>
      <c r="C78" s="108"/>
      <c r="D78" s="109"/>
      <c r="E78" s="109"/>
      <c r="F78" s="110"/>
    </row>
    <row r="79" spans="2:6" x14ac:dyDescent="0.25">
      <c r="B79" s="1">
        <v>61</v>
      </c>
      <c r="C79" s="108"/>
      <c r="D79" s="109"/>
      <c r="E79" s="109"/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U35"/>
  <sheetViews>
    <sheetView zoomScale="47" zoomScaleNormal="47" workbookViewId="0">
      <selection activeCell="F18" sqref="F18"/>
    </sheetView>
  </sheetViews>
  <sheetFormatPr defaultRowHeight="15" x14ac:dyDescent="0.2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5" width="9.140625" style="1"/>
    <col min="16" max="16" width="11.42578125" style="1" customWidth="1"/>
    <col min="17" max="16384" width="9.140625" style="1"/>
  </cols>
  <sheetData>
    <row r="1" spans="1:21" ht="48" customHeight="1" x14ac:dyDescent="0.25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21" ht="5.25" customHeight="1" x14ac:dyDescent="0.25">
      <c r="A2" s="129" t="s">
        <v>29</v>
      </c>
    </row>
    <row r="3" spans="1:21" ht="19.5" customHeight="1" x14ac:dyDescent="0.35">
      <c r="A3" s="206" t="s">
        <v>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21" ht="15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21" s="2" customFormat="1" ht="30" customHeight="1" x14ac:dyDescent="0.25">
      <c r="A5" s="207" t="s">
        <v>2</v>
      </c>
      <c r="B5" s="209" t="s">
        <v>1</v>
      </c>
      <c r="C5" s="211" t="s">
        <v>13</v>
      </c>
      <c r="D5" s="213" t="s">
        <v>14</v>
      </c>
      <c r="E5" s="215" t="s">
        <v>15</v>
      </c>
      <c r="F5" s="215" t="s">
        <v>16</v>
      </c>
      <c r="G5" s="217" t="s">
        <v>17</v>
      </c>
      <c r="H5" s="213"/>
      <c r="I5" s="213"/>
      <c r="J5" s="218"/>
      <c r="K5" s="218"/>
      <c r="L5" s="219"/>
    </row>
    <row r="6" spans="1:21" s="2" customFormat="1" ht="30" customHeight="1" thickBot="1" x14ac:dyDescent="0.4">
      <c r="A6" s="208"/>
      <c r="B6" s="210"/>
      <c r="C6" s="212"/>
      <c r="D6" s="214"/>
      <c r="E6" s="216"/>
      <c r="F6" s="216"/>
      <c r="G6" s="32" t="s">
        <v>18</v>
      </c>
      <c r="H6" s="33" t="s">
        <v>6</v>
      </c>
      <c r="I6" s="33" t="s">
        <v>19</v>
      </c>
      <c r="J6" s="34" t="s">
        <v>20</v>
      </c>
      <c r="K6" s="35" t="s">
        <v>21</v>
      </c>
      <c r="L6" s="164" t="s">
        <v>7</v>
      </c>
      <c r="O6" s="128">
        <v>85</v>
      </c>
      <c r="P6" s="128">
        <v>87.5</v>
      </c>
      <c r="Q6" s="128">
        <v>90</v>
      </c>
      <c r="R6" s="128">
        <v>92.5</v>
      </c>
      <c r="S6" s="128">
        <v>95</v>
      </c>
      <c r="T6" s="128">
        <v>97.5</v>
      </c>
      <c r="U6" s="128">
        <v>100</v>
      </c>
    </row>
    <row r="7" spans="1:21" s="3" customFormat="1" ht="30" customHeight="1" x14ac:dyDescent="0.25">
      <c r="A7" s="220">
        <v>1</v>
      </c>
      <c r="B7" s="222" t="s">
        <v>112</v>
      </c>
      <c r="C7" s="130" t="s">
        <v>113</v>
      </c>
      <c r="D7" s="36" t="s">
        <v>22</v>
      </c>
      <c r="E7" s="37">
        <v>36.200000000000003</v>
      </c>
      <c r="F7" s="38"/>
      <c r="G7" s="39">
        <v>3</v>
      </c>
      <c r="H7" s="40">
        <v>40.020000000000003</v>
      </c>
      <c r="I7" s="39"/>
      <c r="J7" s="41">
        <f t="shared" ref="J7:J34" si="0">H7-I7</f>
        <v>40.020000000000003</v>
      </c>
      <c r="K7" s="224">
        <f>AVERAGE(J7:J8)</f>
        <v>39.695</v>
      </c>
      <c r="L7" s="226">
        <f>RANK(K7,K$7:K$34,1)</f>
        <v>6</v>
      </c>
      <c r="N7" s="127" t="s">
        <v>64</v>
      </c>
      <c r="O7" s="127">
        <v>0.1</v>
      </c>
      <c r="P7" s="127">
        <v>0.15</v>
      </c>
      <c r="Q7" s="127">
        <v>0.2</v>
      </c>
      <c r="R7" s="127">
        <v>0.25</v>
      </c>
      <c r="S7" s="127">
        <v>0.3</v>
      </c>
      <c r="T7" s="127">
        <v>0.35</v>
      </c>
      <c r="U7" s="127">
        <v>0.4</v>
      </c>
    </row>
    <row r="8" spans="1:21" s="3" customFormat="1" ht="30" customHeight="1" thickBot="1" x14ac:dyDescent="0.3">
      <c r="A8" s="221"/>
      <c r="B8" s="223"/>
      <c r="C8" s="133" t="s">
        <v>85</v>
      </c>
      <c r="D8" s="58" t="s">
        <v>23</v>
      </c>
      <c r="E8" s="170">
        <v>67.3</v>
      </c>
      <c r="F8" s="171"/>
      <c r="G8" s="114">
        <v>2</v>
      </c>
      <c r="H8" s="172">
        <v>39.369999999999997</v>
      </c>
      <c r="I8" s="114"/>
      <c r="J8" s="63">
        <f t="shared" si="0"/>
        <v>39.369999999999997</v>
      </c>
      <c r="K8" s="225"/>
      <c r="L8" s="227"/>
      <c r="N8" s="127">
        <v>1</v>
      </c>
      <c r="O8" s="127">
        <v>4</v>
      </c>
      <c r="P8" s="127">
        <v>6</v>
      </c>
      <c r="Q8" s="127">
        <v>8</v>
      </c>
      <c r="R8" s="127">
        <v>10</v>
      </c>
      <c r="S8" s="127">
        <v>12</v>
      </c>
      <c r="T8" s="127">
        <v>14</v>
      </c>
      <c r="U8" s="127">
        <v>16</v>
      </c>
    </row>
    <row r="9" spans="1:21" s="3" customFormat="1" ht="30" customHeight="1" x14ac:dyDescent="0.25">
      <c r="A9" s="220">
        <v>2</v>
      </c>
      <c r="B9" s="222" t="s">
        <v>114</v>
      </c>
      <c r="C9" s="130" t="s">
        <v>72</v>
      </c>
      <c r="D9" s="36" t="s">
        <v>24</v>
      </c>
      <c r="E9" s="173">
        <v>81.2</v>
      </c>
      <c r="F9" s="38"/>
      <c r="G9" s="39">
        <v>3</v>
      </c>
      <c r="H9" s="40">
        <v>39.590000000000003</v>
      </c>
      <c r="I9" s="39"/>
      <c r="J9" s="38">
        <f t="shared" si="0"/>
        <v>39.590000000000003</v>
      </c>
      <c r="K9" s="230">
        <f>AVERAGE(J9:J10)</f>
        <v>39.5</v>
      </c>
      <c r="L9" s="226">
        <f t="shared" ref="L9" si="1">RANK(K9,K$7:K$34,1)</f>
        <v>2</v>
      </c>
      <c r="N9" s="127">
        <v>2</v>
      </c>
      <c r="O9" s="127">
        <v>8</v>
      </c>
      <c r="P9" s="127">
        <v>12</v>
      </c>
      <c r="Q9" s="127">
        <v>16</v>
      </c>
      <c r="R9" s="127">
        <v>20</v>
      </c>
      <c r="S9" s="127">
        <v>24</v>
      </c>
      <c r="T9" s="127">
        <v>28</v>
      </c>
      <c r="U9" s="127">
        <v>32</v>
      </c>
    </row>
    <row r="10" spans="1:21" s="3" customFormat="1" ht="30" customHeight="1" thickBot="1" x14ac:dyDescent="0.3">
      <c r="A10" s="228"/>
      <c r="B10" s="229"/>
      <c r="C10" s="131" t="s">
        <v>81</v>
      </c>
      <c r="D10" s="42" t="s">
        <v>25</v>
      </c>
      <c r="E10" s="50">
        <v>70.8</v>
      </c>
      <c r="F10" s="44"/>
      <c r="G10" s="45">
        <v>4</v>
      </c>
      <c r="H10" s="46">
        <v>39.409999999999997</v>
      </c>
      <c r="I10" s="45"/>
      <c r="J10" s="174">
        <f t="shared" si="0"/>
        <v>39.409999999999997</v>
      </c>
      <c r="K10" s="230"/>
      <c r="L10" s="227"/>
      <c r="P10" s="126"/>
      <c r="Q10" s="126"/>
    </row>
    <row r="11" spans="1:21" s="3" customFormat="1" ht="30" customHeight="1" x14ac:dyDescent="0.25">
      <c r="A11" s="228">
        <v>3</v>
      </c>
      <c r="B11" s="229" t="s">
        <v>67</v>
      </c>
      <c r="C11" s="131" t="s">
        <v>110</v>
      </c>
      <c r="D11" s="42" t="s">
        <v>26</v>
      </c>
      <c r="E11" s="50">
        <v>74.099999999999994</v>
      </c>
      <c r="F11" s="44"/>
      <c r="G11" s="45">
        <v>4</v>
      </c>
      <c r="H11" s="46">
        <v>39.32</v>
      </c>
      <c r="I11" s="45"/>
      <c r="J11" s="174">
        <f t="shared" si="0"/>
        <v>39.32</v>
      </c>
      <c r="K11" s="230">
        <f>AVERAGE(J11:J12)</f>
        <v>39.239999999999995</v>
      </c>
      <c r="L11" s="226">
        <f t="shared" ref="L11" si="2">RANK(K11,K$7:K$34,1)</f>
        <v>1</v>
      </c>
      <c r="P11" s="126"/>
      <c r="Q11" s="126"/>
    </row>
    <row r="12" spans="1:21" s="3" customFormat="1" ht="30" customHeight="1" thickBot="1" x14ac:dyDescent="0.3">
      <c r="A12" s="228"/>
      <c r="B12" s="229"/>
      <c r="C12" s="131" t="s">
        <v>86</v>
      </c>
      <c r="D12" s="42" t="s">
        <v>27</v>
      </c>
      <c r="E12" s="50">
        <v>53.2</v>
      </c>
      <c r="F12" s="44"/>
      <c r="G12" s="45">
        <v>8</v>
      </c>
      <c r="H12" s="46">
        <v>39.159999999999997</v>
      </c>
      <c r="I12" s="45"/>
      <c r="J12" s="174">
        <f t="shared" si="0"/>
        <v>39.159999999999997</v>
      </c>
      <c r="K12" s="230"/>
      <c r="L12" s="227"/>
      <c r="P12" s="126"/>
      <c r="Q12" s="126"/>
    </row>
    <row r="13" spans="1:21" s="3" customFormat="1" ht="30" customHeight="1" x14ac:dyDescent="0.25">
      <c r="A13" s="231">
        <v>4</v>
      </c>
      <c r="B13" s="232" t="s">
        <v>125</v>
      </c>
      <c r="C13" s="132" t="s">
        <v>79</v>
      </c>
      <c r="D13" s="49" t="s">
        <v>28</v>
      </c>
      <c r="E13" s="51">
        <v>73.599999999999994</v>
      </c>
      <c r="F13" s="44"/>
      <c r="G13" s="45">
        <v>5</v>
      </c>
      <c r="H13" s="46">
        <v>40.82</v>
      </c>
      <c r="I13" s="45"/>
      <c r="J13" s="174">
        <f t="shared" si="0"/>
        <v>40.82</v>
      </c>
      <c r="K13" s="230">
        <f>AVERAGE(J13:J14)</f>
        <v>40.995000000000005</v>
      </c>
      <c r="L13" s="226">
        <f t="shared" ref="L13" si="3">RANK(K13,K$7:K$34,1)</f>
        <v>10</v>
      </c>
      <c r="N13" s="3" t="s">
        <v>29</v>
      </c>
      <c r="P13" s="126"/>
      <c r="Q13" s="126"/>
    </row>
    <row r="14" spans="1:21" s="3" customFormat="1" ht="30" customHeight="1" thickBot="1" x14ac:dyDescent="0.3">
      <c r="A14" s="228"/>
      <c r="B14" s="229"/>
      <c r="C14" s="131" t="s">
        <v>109</v>
      </c>
      <c r="D14" s="42" t="s">
        <v>30</v>
      </c>
      <c r="E14" s="50">
        <v>83.7</v>
      </c>
      <c r="F14" s="44"/>
      <c r="G14" s="45">
        <v>6</v>
      </c>
      <c r="H14" s="46">
        <v>41.17</v>
      </c>
      <c r="I14" s="45"/>
      <c r="J14" s="174">
        <f t="shared" si="0"/>
        <v>41.17</v>
      </c>
      <c r="K14" s="230"/>
      <c r="L14" s="227"/>
      <c r="N14" s="147"/>
      <c r="P14" s="126"/>
      <c r="Q14" s="126"/>
    </row>
    <row r="15" spans="1:21" s="3" customFormat="1" ht="30" customHeight="1" x14ac:dyDescent="0.25">
      <c r="A15" s="228">
        <v>5</v>
      </c>
      <c r="B15" s="229" t="s">
        <v>65</v>
      </c>
      <c r="C15" s="131" t="s">
        <v>76</v>
      </c>
      <c r="D15" s="42" t="s">
        <v>31</v>
      </c>
      <c r="E15" s="50">
        <v>70.3</v>
      </c>
      <c r="F15" s="44"/>
      <c r="G15" s="45">
        <v>7</v>
      </c>
      <c r="H15" s="46">
        <v>39.659999999999997</v>
      </c>
      <c r="I15" s="45"/>
      <c r="J15" s="174">
        <f t="shared" si="0"/>
        <v>39.659999999999997</v>
      </c>
      <c r="K15" s="230">
        <f>AVERAGE(J15:J16)</f>
        <v>39.664999999999999</v>
      </c>
      <c r="L15" s="226">
        <f t="shared" ref="L15" si="4">RANK(K15,K$7:K$34,1)</f>
        <v>5</v>
      </c>
      <c r="N15" s="147"/>
      <c r="P15" s="126"/>
      <c r="Q15" s="126"/>
    </row>
    <row r="16" spans="1:21" s="3" customFormat="1" ht="30" customHeight="1" thickBot="1" x14ac:dyDescent="0.3">
      <c r="A16" s="228"/>
      <c r="B16" s="229"/>
      <c r="C16" s="131" t="s">
        <v>73</v>
      </c>
      <c r="D16" s="42" t="s">
        <v>32</v>
      </c>
      <c r="E16" s="43">
        <v>96.5</v>
      </c>
      <c r="F16" s="44">
        <v>18</v>
      </c>
      <c r="G16" s="45">
        <v>6</v>
      </c>
      <c r="H16" s="46">
        <v>39.97</v>
      </c>
      <c r="I16" s="45">
        <v>0.3</v>
      </c>
      <c r="J16" s="174">
        <f t="shared" si="0"/>
        <v>39.67</v>
      </c>
      <c r="K16" s="230"/>
      <c r="L16" s="227"/>
      <c r="P16" s="126"/>
      <c r="Q16" s="126"/>
    </row>
    <row r="17" spans="1:16" ht="27.75" customHeight="1" x14ac:dyDescent="0.25">
      <c r="A17" s="228">
        <v>6</v>
      </c>
      <c r="B17" s="229" t="s">
        <v>74</v>
      </c>
      <c r="C17" s="131" t="s">
        <v>75</v>
      </c>
      <c r="D17" s="42" t="s">
        <v>33</v>
      </c>
      <c r="E17" s="52" t="s">
        <v>111</v>
      </c>
      <c r="F17" s="53">
        <v>18</v>
      </c>
      <c r="G17" s="54">
        <v>8</v>
      </c>
      <c r="H17" s="55">
        <v>40.01</v>
      </c>
      <c r="I17" s="45">
        <v>0.3</v>
      </c>
      <c r="J17" s="174">
        <f t="shared" si="0"/>
        <v>39.71</v>
      </c>
      <c r="K17" s="230">
        <f>AVERAGE(J17:J18)</f>
        <v>40.025000000000006</v>
      </c>
      <c r="L17" s="226">
        <f t="shared" ref="L17" si="5">RANK(K17,K$7:K$34,1)</f>
        <v>9</v>
      </c>
    </row>
    <row r="18" spans="1:16" ht="27.75" customHeight="1" thickBot="1" x14ac:dyDescent="0.3">
      <c r="A18" s="228"/>
      <c r="B18" s="229"/>
      <c r="C18" s="131" t="s">
        <v>124</v>
      </c>
      <c r="D18" s="42" t="s">
        <v>34</v>
      </c>
      <c r="E18" s="52"/>
      <c r="F18" s="53"/>
      <c r="G18" s="54">
        <v>21</v>
      </c>
      <c r="H18" s="55">
        <v>40.340000000000003</v>
      </c>
      <c r="I18" s="45"/>
      <c r="J18" s="174">
        <f t="shared" si="0"/>
        <v>40.340000000000003</v>
      </c>
      <c r="K18" s="230"/>
      <c r="L18" s="227"/>
    </row>
    <row r="19" spans="1:16" ht="29.25" customHeight="1" x14ac:dyDescent="0.3">
      <c r="A19" s="231">
        <v>7</v>
      </c>
      <c r="B19" s="232" t="s">
        <v>121</v>
      </c>
      <c r="C19" s="132" t="s">
        <v>87</v>
      </c>
      <c r="D19" s="49" t="s">
        <v>35</v>
      </c>
      <c r="E19" s="56" t="s">
        <v>122</v>
      </c>
      <c r="F19" s="53"/>
      <c r="G19" s="54">
        <v>13</v>
      </c>
      <c r="H19" s="55">
        <v>39.729999999999997</v>
      </c>
      <c r="I19" s="45"/>
      <c r="J19" s="174">
        <f t="shared" si="0"/>
        <v>39.729999999999997</v>
      </c>
      <c r="K19" s="230">
        <f>AVERAGE(J19:J20)</f>
        <v>39.704999999999998</v>
      </c>
      <c r="L19" s="226">
        <f t="shared" ref="L19" si="6">RANK(K19,K$7:K$34,1)</f>
        <v>7</v>
      </c>
      <c r="P19" s="57"/>
    </row>
    <row r="20" spans="1:16" ht="29.25" customHeight="1" thickBot="1" x14ac:dyDescent="0.35">
      <c r="A20" s="228"/>
      <c r="B20" s="229"/>
      <c r="C20" s="131" t="s">
        <v>83</v>
      </c>
      <c r="D20" s="42" t="s">
        <v>36</v>
      </c>
      <c r="E20" s="52" t="s">
        <v>123</v>
      </c>
      <c r="F20" s="53"/>
      <c r="G20" s="54">
        <v>10</v>
      </c>
      <c r="H20" s="55">
        <v>39.68</v>
      </c>
      <c r="I20" s="45"/>
      <c r="J20" s="174">
        <f t="shared" si="0"/>
        <v>39.68</v>
      </c>
      <c r="K20" s="230"/>
      <c r="L20" s="227"/>
      <c r="P20" s="57"/>
    </row>
    <row r="21" spans="1:16" ht="29.25" customHeight="1" x14ac:dyDescent="0.25">
      <c r="A21" s="228">
        <v>8</v>
      </c>
      <c r="B21" s="229" t="s">
        <v>98</v>
      </c>
      <c r="C21" s="131" t="s">
        <v>82</v>
      </c>
      <c r="D21" s="42" t="s">
        <v>37</v>
      </c>
      <c r="E21" s="52" t="s">
        <v>115</v>
      </c>
      <c r="F21" s="53">
        <v>9</v>
      </c>
      <c r="G21" s="54">
        <v>9</v>
      </c>
      <c r="H21" s="55">
        <v>40.01</v>
      </c>
      <c r="I21" s="45">
        <v>0.15</v>
      </c>
      <c r="J21" s="174">
        <f t="shared" si="0"/>
        <v>39.86</v>
      </c>
      <c r="K21" s="230">
        <f>AVERAGE(J21:J22)</f>
        <v>39.71</v>
      </c>
      <c r="L21" s="226">
        <f t="shared" ref="L21" si="7">RANK(K21,K$7:K$34,1)</f>
        <v>8</v>
      </c>
    </row>
    <row r="22" spans="1:16" ht="29.25" customHeight="1" thickBot="1" x14ac:dyDescent="0.3">
      <c r="A22" s="228"/>
      <c r="B22" s="229"/>
      <c r="C22" s="131" t="s">
        <v>78</v>
      </c>
      <c r="D22" s="42" t="s">
        <v>38</v>
      </c>
      <c r="E22" s="52"/>
      <c r="F22" s="53"/>
      <c r="G22" s="54">
        <v>21</v>
      </c>
      <c r="H22" s="55">
        <v>39.56</v>
      </c>
      <c r="I22" s="45"/>
      <c r="J22" s="174">
        <f t="shared" si="0"/>
        <v>39.56</v>
      </c>
      <c r="K22" s="230"/>
      <c r="L22" s="227"/>
    </row>
    <row r="23" spans="1:16" ht="29.25" hidden="1" customHeight="1" x14ac:dyDescent="0.3">
      <c r="A23" s="231">
        <v>9</v>
      </c>
      <c r="B23" s="232"/>
      <c r="C23" s="132"/>
      <c r="D23" s="49" t="s">
        <v>39</v>
      </c>
      <c r="E23" s="56"/>
      <c r="F23" s="53"/>
      <c r="G23" s="54"/>
      <c r="H23" s="55"/>
      <c r="I23" s="45"/>
      <c r="J23" s="174">
        <f t="shared" si="0"/>
        <v>0</v>
      </c>
      <c r="K23" s="230"/>
      <c r="L23" s="226"/>
    </row>
    <row r="24" spans="1:16" ht="29.25" hidden="1" customHeight="1" thickBot="1" x14ac:dyDescent="0.3">
      <c r="A24" s="221"/>
      <c r="B24" s="223"/>
      <c r="C24" s="133"/>
      <c r="D24" s="58" t="s">
        <v>40</v>
      </c>
      <c r="E24" s="59"/>
      <c r="F24" s="60"/>
      <c r="G24" s="61"/>
      <c r="H24" s="62"/>
      <c r="I24" s="45"/>
      <c r="J24" s="175">
        <f t="shared" si="0"/>
        <v>0</v>
      </c>
      <c r="K24" s="230"/>
      <c r="L24" s="227"/>
    </row>
    <row r="25" spans="1:16" ht="29.25" customHeight="1" x14ac:dyDescent="0.25">
      <c r="A25" s="228">
        <v>10</v>
      </c>
      <c r="B25" s="229" t="s">
        <v>116</v>
      </c>
      <c r="C25" s="131" t="s">
        <v>117</v>
      </c>
      <c r="D25" s="42" t="s">
        <v>41</v>
      </c>
      <c r="E25" s="52" t="s">
        <v>118</v>
      </c>
      <c r="F25" s="53"/>
      <c r="G25" s="54">
        <v>7</v>
      </c>
      <c r="H25" s="55">
        <v>39.56</v>
      </c>
      <c r="I25" s="45"/>
      <c r="J25" s="44">
        <f t="shared" si="0"/>
        <v>39.56</v>
      </c>
      <c r="K25" s="230">
        <f t="shared" ref="K25:K33" si="8">AVERAGE(J25:J26)</f>
        <v>39.53</v>
      </c>
      <c r="L25" s="226">
        <f t="shared" ref="L25" si="9">RANK(K25,K$7:K$34,1)</f>
        <v>3</v>
      </c>
    </row>
    <row r="26" spans="1:16" ht="27" customHeight="1" thickBot="1" x14ac:dyDescent="0.3">
      <c r="A26" s="228"/>
      <c r="B26" s="229"/>
      <c r="C26" s="131" t="s">
        <v>119</v>
      </c>
      <c r="D26" s="42" t="s">
        <v>42</v>
      </c>
      <c r="E26" s="52" t="s">
        <v>120</v>
      </c>
      <c r="F26" s="115"/>
      <c r="G26" s="54">
        <v>1</v>
      </c>
      <c r="H26" s="55">
        <v>39.5</v>
      </c>
      <c r="I26" s="45"/>
      <c r="J26" s="44">
        <f t="shared" si="0"/>
        <v>39.5</v>
      </c>
      <c r="K26" s="230"/>
      <c r="L26" s="227"/>
    </row>
    <row r="27" spans="1:16" ht="35.25" customHeight="1" x14ac:dyDescent="0.25">
      <c r="A27" s="234">
        <v>11</v>
      </c>
      <c r="B27" s="235" t="s">
        <v>97</v>
      </c>
      <c r="C27" s="154" t="s">
        <v>95</v>
      </c>
      <c r="D27" s="49" t="s">
        <v>43</v>
      </c>
      <c r="E27" s="71">
        <v>80.099999999999994</v>
      </c>
      <c r="F27" s="165"/>
      <c r="G27" s="72">
        <v>1</v>
      </c>
      <c r="H27" s="73">
        <v>39.44</v>
      </c>
      <c r="I27" s="74"/>
      <c r="J27" s="44">
        <f t="shared" si="0"/>
        <v>39.44</v>
      </c>
      <c r="K27" s="236">
        <f t="shared" si="8"/>
        <v>39.54</v>
      </c>
      <c r="L27" s="226">
        <f t="shared" ref="L27" si="10">RANK(K27,K$7:K$34,1)</f>
        <v>4</v>
      </c>
    </row>
    <row r="28" spans="1:16" ht="33.75" customHeight="1" thickBot="1" x14ac:dyDescent="0.3">
      <c r="A28" s="259"/>
      <c r="B28" s="260"/>
      <c r="C28" s="261" t="s">
        <v>77</v>
      </c>
      <c r="D28" s="66" t="s">
        <v>44</v>
      </c>
      <c r="E28" s="35">
        <v>88.3</v>
      </c>
      <c r="F28" s="262">
        <v>9</v>
      </c>
      <c r="G28" s="263">
        <v>2</v>
      </c>
      <c r="H28" s="35">
        <v>39.79</v>
      </c>
      <c r="I28" s="179">
        <v>0.15</v>
      </c>
      <c r="J28" s="180">
        <f t="shared" si="0"/>
        <v>39.64</v>
      </c>
      <c r="K28" s="237"/>
      <c r="L28" s="264"/>
    </row>
    <row r="29" spans="1:16" ht="30.75" hidden="1" customHeight="1" x14ac:dyDescent="0.25">
      <c r="A29" s="231">
        <v>12</v>
      </c>
      <c r="B29" s="255"/>
      <c r="C29" s="132"/>
      <c r="D29" s="256" t="s">
        <v>60</v>
      </c>
      <c r="E29" s="257"/>
      <c r="F29" s="115"/>
      <c r="G29" s="116"/>
      <c r="H29" s="117"/>
      <c r="I29" s="74"/>
      <c r="J29" s="174">
        <f t="shared" si="0"/>
        <v>0</v>
      </c>
      <c r="K29" s="236"/>
      <c r="L29" s="258"/>
    </row>
    <row r="30" spans="1:16" ht="27" hidden="1" customHeight="1" thickBot="1" x14ac:dyDescent="0.3">
      <c r="A30" s="228"/>
      <c r="B30" s="233"/>
      <c r="C30" s="131"/>
      <c r="D30" s="134" t="s">
        <v>61</v>
      </c>
      <c r="E30" s="135"/>
      <c r="F30" s="115"/>
      <c r="G30" s="54"/>
      <c r="H30" s="55"/>
      <c r="I30" s="45"/>
      <c r="J30" s="44">
        <f t="shared" si="0"/>
        <v>0</v>
      </c>
      <c r="K30" s="230"/>
      <c r="L30" s="227"/>
    </row>
    <row r="31" spans="1:16" ht="29.25" hidden="1" customHeight="1" x14ac:dyDescent="0.25">
      <c r="A31" s="228">
        <v>13</v>
      </c>
      <c r="B31" s="233"/>
      <c r="C31" s="131"/>
      <c r="D31" s="134" t="s">
        <v>62</v>
      </c>
      <c r="E31" s="135"/>
      <c r="F31" s="53"/>
      <c r="G31" s="54"/>
      <c r="H31" s="55"/>
      <c r="I31" s="45"/>
      <c r="J31" s="44">
        <f t="shared" si="0"/>
        <v>0</v>
      </c>
      <c r="K31" s="230"/>
      <c r="L31" s="226"/>
    </row>
    <row r="32" spans="1:16" ht="27" hidden="1" customHeight="1" thickBot="1" x14ac:dyDescent="0.3">
      <c r="A32" s="238"/>
      <c r="B32" s="241"/>
      <c r="C32" s="176"/>
      <c r="D32" s="177" t="s">
        <v>63</v>
      </c>
      <c r="E32" s="178"/>
      <c r="F32" s="68"/>
      <c r="G32" s="69"/>
      <c r="H32" s="70"/>
      <c r="I32" s="179"/>
      <c r="J32" s="180">
        <f t="shared" si="0"/>
        <v>0</v>
      </c>
      <c r="K32" s="230"/>
      <c r="L32" s="227"/>
    </row>
    <row r="33" spans="1:12" ht="29.25" hidden="1" customHeight="1" x14ac:dyDescent="0.25">
      <c r="A33" s="231">
        <v>14</v>
      </c>
      <c r="B33" s="232"/>
      <c r="C33" s="48"/>
      <c r="D33" s="49" t="s">
        <v>100</v>
      </c>
      <c r="E33" s="56"/>
      <c r="F33" s="115"/>
      <c r="G33" s="116"/>
      <c r="H33" s="117"/>
      <c r="I33" s="74"/>
      <c r="J33" s="47">
        <f t="shared" si="0"/>
        <v>0</v>
      </c>
      <c r="K33" s="240"/>
      <c r="L33" s="226"/>
    </row>
    <row r="34" spans="1:12" ht="27" hidden="1" customHeight="1" thickBot="1" x14ac:dyDescent="0.3">
      <c r="A34" s="238"/>
      <c r="B34" s="239"/>
      <c r="C34" s="65"/>
      <c r="D34" s="66" t="s">
        <v>99</v>
      </c>
      <c r="E34" s="67"/>
      <c r="F34" s="68"/>
      <c r="G34" s="69"/>
      <c r="H34" s="70"/>
      <c r="I34" s="45"/>
      <c r="J34" s="64">
        <f t="shared" si="0"/>
        <v>0</v>
      </c>
      <c r="K34" s="240"/>
      <c r="L34" s="227"/>
    </row>
    <row r="35" spans="1:12" hidden="1" x14ac:dyDescent="0.25"/>
  </sheetData>
  <mergeCells count="65">
    <mergeCell ref="L31:L32"/>
    <mergeCell ref="A33:A34"/>
    <mergeCell ref="B33:B34"/>
    <mergeCell ref="K33:K34"/>
    <mergeCell ref="L33:L34"/>
    <mergeCell ref="A31:A32"/>
    <mergeCell ref="B31:B32"/>
    <mergeCell ref="K31:K32"/>
    <mergeCell ref="A29:A30"/>
    <mergeCell ref="B29:B30"/>
    <mergeCell ref="K29:K30"/>
    <mergeCell ref="L29:L30"/>
    <mergeCell ref="A27:A28"/>
    <mergeCell ref="B27:B28"/>
    <mergeCell ref="K27:K28"/>
    <mergeCell ref="L27:L28"/>
    <mergeCell ref="A23:A24"/>
    <mergeCell ref="B23:B24"/>
    <mergeCell ref="K23:K24"/>
    <mergeCell ref="L23:L24"/>
    <mergeCell ref="A25:A26"/>
    <mergeCell ref="B25:B26"/>
    <mergeCell ref="K25:K26"/>
    <mergeCell ref="L25:L26"/>
    <mergeCell ref="A19:A20"/>
    <mergeCell ref="B19:B20"/>
    <mergeCell ref="K19:K20"/>
    <mergeCell ref="L19:L20"/>
    <mergeCell ref="A21:A22"/>
    <mergeCell ref="B21:B22"/>
    <mergeCell ref="K21:K22"/>
    <mergeCell ref="L21:L22"/>
    <mergeCell ref="A15:A16"/>
    <mergeCell ref="B15:B16"/>
    <mergeCell ref="K15:K16"/>
    <mergeCell ref="L15:L16"/>
    <mergeCell ref="A17:A18"/>
    <mergeCell ref="B17:B18"/>
    <mergeCell ref="K17:K18"/>
    <mergeCell ref="L17:L18"/>
    <mergeCell ref="A11:A12"/>
    <mergeCell ref="B11:B12"/>
    <mergeCell ref="K11:K12"/>
    <mergeCell ref="L11:L12"/>
    <mergeCell ref="A13:A14"/>
    <mergeCell ref="B13:B14"/>
    <mergeCell ref="K13:K14"/>
    <mergeCell ref="L13:L14"/>
    <mergeCell ref="A7:A8"/>
    <mergeCell ref="B7:B8"/>
    <mergeCell ref="K7:K8"/>
    <mergeCell ref="L7:L8"/>
    <mergeCell ref="A9:A10"/>
    <mergeCell ref="B9:B10"/>
    <mergeCell ref="K9:K10"/>
    <mergeCell ref="L9:L10"/>
    <mergeCell ref="A1:L1"/>
    <mergeCell ref="A3:L3"/>
    <mergeCell ref="A5:A6"/>
    <mergeCell ref="B5:B6"/>
    <mergeCell ref="C5:C6"/>
    <mergeCell ref="D5:D6"/>
    <mergeCell ref="E5:E6"/>
    <mergeCell ref="F5:F6"/>
    <mergeCell ref="G5:L5"/>
  </mergeCells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67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x14ac:dyDescent="0.25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80</v>
      </c>
      <c r="C10" s="145">
        <v>3</v>
      </c>
      <c r="D10" s="145">
        <v>35</v>
      </c>
      <c r="E10" s="149">
        <f>D10</f>
        <v>35</v>
      </c>
      <c r="F10" s="162">
        <f>MIN(C19:C83)</f>
        <v>39.43</v>
      </c>
      <c r="G10" s="189">
        <f>AVERAGE(C19:C83)</f>
        <v>39.909705882352945</v>
      </c>
      <c r="H10" s="145">
        <v>3</v>
      </c>
      <c r="I10" s="80">
        <f>G10-F10</f>
        <v>0.47970588235294542</v>
      </c>
      <c r="J10" s="81">
        <v>1.6168981481481482E-2</v>
      </c>
      <c r="K10" s="81">
        <f>J10</f>
        <v>1.6168981481481482E-2</v>
      </c>
      <c r="L10" s="82">
        <f>K10</f>
        <v>1.6168981481481482E-2</v>
      </c>
      <c r="M10" s="83" t="s">
        <v>134</v>
      </c>
      <c r="N10" s="84"/>
      <c r="O10" s="139"/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86</v>
      </c>
      <c r="C11" s="145">
        <v>2</v>
      </c>
      <c r="D11" s="145">
        <v>97</v>
      </c>
      <c r="E11" s="149">
        <f>D11-D10</f>
        <v>62</v>
      </c>
      <c r="F11" s="159">
        <f>MIN(D19:D83)</f>
        <v>39.380000000000003</v>
      </c>
      <c r="G11" s="151">
        <f>AVERAGE(D19:D83)</f>
        <v>39.772786885245885</v>
      </c>
      <c r="H11" s="188">
        <v>6</v>
      </c>
      <c r="I11" s="80">
        <f>G11-F11</f>
        <v>0.3927868852458829</v>
      </c>
      <c r="J11" s="81">
        <v>4.5821759259259263E-2</v>
      </c>
      <c r="K11" s="81">
        <f>J11-J10</f>
        <v>2.9652777777777781E-2</v>
      </c>
      <c r="L11" s="82">
        <f>K11</f>
        <v>2.9652777777777781E-2</v>
      </c>
      <c r="M11" s="83" t="s">
        <v>157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thickBot="1" x14ac:dyDescent="0.25">
      <c r="A12" s="79">
        <v>3</v>
      </c>
      <c r="B12" s="144" t="s">
        <v>80</v>
      </c>
      <c r="C12" s="146">
        <v>4</v>
      </c>
      <c r="D12" s="145">
        <v>152</v>
      </c>
      <c r="E12" s="149">
        <f>D12-D11</f>
        <v>55</v>
      </c>
      <c r="F12" s="161">
        <f>MIN(E19:E83)</f>
        <v>39.270000000000003</v>
      </c>
      <c r="G12" s="150">
        <f>AVERAGE(E19:E83)</f>
        <v>39.664259259259261</v>
      </c>
      <c r="H12" s="188">
        <v>3</v>
      </c>
      <c r="I12" s="80">
        <f>G12-F12</f>
        <v>0.39425925925925753</v>
      </c>
      <c r="J12" s="81">
        <v>7.2164351851851841E-2</v>
      </c>
      <c r="K12" s="81">
        <f>J12-J11</f>
        <v>2.6342592592592577E-2</v>
      </c>
      <c r="L12" s="81">
        <f>K12+L10</f>
        <v>4.2511574074074063E-2</v>
      </c>
      <c r="M12" s="83" t="s">
        <v>158</v>
      </c>
      <c r="N12" s="84">
        <v>-2</v>
      </c>
      <c r="O12" s="267" t="s">
        <v>159</v>
      </c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86</v>
      </c>
      <c r="C13" s="145">
        <v>13</v>
      </c>
      <c r="D13" s="145">
        <v>174</v>
      </c>
      <c r="E13" s="149">
        <f>D13-D12</f>
        <v>22</v>
      </c>
      <c r="F13" s="158">
        <f>MIN(F19:F83)</f>
        <v>39.56</v>
      </c>
      <c r="G13" s="190">
        <f>AVERAGE(F19:F83)</f>
        <v>40.050000000000004</v>
      </c>
      <c r="H13" s="145">
        <v>2</v>
      </c>
      <c r="I13" s="86">
        <f>G13-F13</f>
        <v>0.49000000000000199</v>
      </c>
      <c r="J13" s="81">
        <v>8.3414351851851851E-2</v>
      </c>
      <c r="K13" s="88">
        <f>J13-J12</f>
        <v>1.125000000000001E-2</v>
      </c>
      <c r="L13" s="192">
        <f>K13+K11</f>
        <v>4.0902777777777788E-2</v>
      </c>
      <c r="M13" s="83"/>
      <c r="N13" s="84"/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39.35</v>
      </c>
      <c r="G14" s="143">
        <f>AVERAGE(G10,G12)</f>
        <v>39.786982570806103</v>
      </c>
      <c r="H14" s="143" t="s">
        <v>133</v>
      </c>
      <c r="I14" s="91">
        <f>AVERAGE(I10,I12)</f>
        <v>0.43698257080610148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39.47</v>
      </c>
      <c r="G15" s="97">
        <f>AVERAGE(G11,G13)</f>
        <v>39.911393442622945</v>
      </c>
      <c r="H15" s="97" t="s">
        <v>90</v>
      </c>
      <c r="I15" s="98">
        <f>AVERAGE(I11,I13)</f>
        <v>0.44139344262294244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39.410000000000004</v>
      </c>
      <c r="G16" s="101">
        <f>AVERAGE(C19:F83)</f>
        <v>39.801403508771926</v>
      </c>
      <c r="H16" s="102"/>
      <c r="I16" s="103">
        <f>AVERAGE(I10:I13)</f>
        <v>0.43918800671452196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Пикулин Паша</v>
      </c>
      <c r="D18" s="104" t="str">
        <f>B11</f>
        <v>Стоцкий Андрей</v>
      </c>
      <c r="E18" s="104" t="str">
        <f>B12</f>
        <v>Пикулин Паша</v>
      </c>
      <c r="F18" s="104" t="str">
        <f>B13</f>
        <v>Стоцкий Андрей</v>
      </c>
    </row>
    <row r="19" spans="2:14" x14ac:dyDescent="0.25">
      <c r="B19" s="1">
        <v>1</v>
      </c>
      <c r="C19" s="105">
        <v>40.98</v>
      </c>
      <c r="D19" s="106">
        <v>41.39</v>
      </c>
      <c r="E19" s="106">
        <v>40.69</v>
      </c>
      <c r="F19" s="107">
        <v>41.47</v>
      </c>
      <c r="M19" s="2"/>
      <c r="N19" s="2"/>
    </row>
    <row r="20" spans="2:14" x14ac:dyDescent="0.25">
      <c r="B20" s="1">
        <v>2</v>
      </c>
      <c r="C20" s="108">
        <v>40.86</v>
      </c>
      <c r="D20" s="109">
        <v>39.81</v>
      </c>
      <c r="E20" s="109">
        <v>40</v>
      </c>
      <c r="F20" s="110">
        <v>40.33</v>
      </c>
      <c r="M20" s="3"/>
      <c r="N20" s="3"/>
    </row>
    <row r="21" spans="2:14" x14ac:dyDescent="0.25">
      <c r="B21" s="1">
        <v>3</v>
      </c>
      <c r="C21" s="108">
        <v>39.909999999999997</v>
      </c>
      <c r="D21" s="109">
        <v>40.08</v>
      </c>
      <c r="E21" s="109">
        <v>39.89</v>
      </c>
      <c r="F21" s="110">
        <v>40.880000000000003</v>
      </c>
      <c r="M21" s="3"/>
      <c r="N21" s="3"/>
    </row>
    <row r="22" spans="2:14" x14ac:dyDescent="0.25">
      <c r="B22" s="1">
        <v>4</v>
      </c>
      <c r="C22" s="108">
        <v>39.81</v>
      </c>
      <c r="D22" s="109">
        <v>39.64</v>
      </c>
      <c r="E22" s="109">
        <v>40.93</v>
      </c>
      <c r="F22" s="110">
        <v>40.56</v>
      </c>
      <c r="M22" s="3"/>
      <c r="N22" s="3"/>
    </row>
    <row r="23" spans="2:14" x14ac:dyDescent="0.25">
      <c r="B23" s="1">
        <v>5</v>
      </c>
      <c r="C23" s="108">
        <v>40.950000000000003</v>
      </c>
      <c r="D23" s="109">
        <v>40.06</v>
      </c>
      <c r="E23" s="109">
        <v>39.75</v>
      </c>
      <c r="F23" s="110">
        <v>40.049999999999997</v>
      </c>
    </row>
    <row r="24" spans="2:14" x14ac:dyDescent="0.25">
      <c r="B24" s="1">
        <v>6</v>
      </c>
      <c r="C24" s="108">
        <v>39.770000000000003</v>
      </c>
      <c r="D24" s="109">
        <v>39.619999999999997</v>
      </c>
      <c r="E24" s="109">
        <v>39.78</v>
      </c>
      <c r="F24" s="110">
        <v>40.409999999999997</v>
      </c>
    </row>
    <row r="25" spans="2:14" x14ac:dyDescent="0.25">
      <c r="B25" s="1">
        <v>7</v>
      </c>
      <c r="C25" s="108">
        <v>39.729999999999997</v>
      </c>
      <c r="D25" s="109">
        <v>39.56</v>
      </c>
      <c r="E25" s="109">
        <v>39.49</v>
      </c>
      <c r="F25" s="110">
        <v>39.96</v>
      </c>
    </row>
    <row r="26" spans="2:14" x14ac:dyDescent="0.25">
      <c r="B26" s="1">
        <v>8</v>
      </c>
      <c r="C26" s="108">
        <v>39.869999999999997</v>
      </c>
      <c r="D26" s="109">
        <v>39.93</v>
      </c>
      <c r="E26" s="109">
        <v>39.54</v>
      </c>
      <c r="F26" s="110">
        <v>39.72</v>
      </c>
    </row>
    <row r="27" spans="2:14" x14ac:dyDescent="0.25">
      <c r="B27" s="1">
        <v>9</v>
      </c>
      <c r="C27" s="108">
        <v>41.37</v>
      </c>
      <c r="D27" s="109">
        <v>39.380000000000003</v>
      </c>
      <c r="E27" s="109">
        <v>39.54</v>
      </c>
      <c r="F27" s="110">
        <v>39.799999999999997</v>
      </c>
    </row>
    <row r="28" spans="2:14" x14ac:dyDescent="0.25">
      <c r="B28" s="1">
        <v>10</v>
      </c>
      <c r="C28" s="108">
        <v>40.090000000000003</v>
      </c>
      <c r="D28" s="109">
        <v>39.869999999999997</v>
      </c>
      <c r="E28" s="109">
        <v>39.82</v>
      </c>
      <c r="F28" s="110">
        <v>39.729999999999997</v>
      </c>
    </row>
    <row r="29" spans="2:14" x14ac:dyDescent="0.25">
      <c r="B29" s="1">
        <v>11</v>
      </c>
      <c r="C29" s="108">
        <v>41.05</v>
      </c>
      <c r="D29" s="109">
        <v>39.97</v>
      </c>
      <c r="E29" s="109">
        <v>39.4</v>
      </c>
      <c r="F29" s="110">
        <v>39.56</v>
      </c>
    </row>
    <row r="30" spans="2:14" x14ac:dyDescent="0.25">
      <c r="B30" s="1">
        <v>12</v>
      </c>
      <c r="C30" s="108">
        <v>39.86</v>
      </c>
      <c r="D30" s="109">
        <v>39.630000000000003</v>
      </c>
      <c r="E30" s="109">
        <v>39.51</v>
      </c>
      <c r="F30" s="110">
        <v>40.04</v>
      </c>
    </row>
    <row r="31" spans="2:14" x14ac:dyDescent="0.25">
      <c r="B31" s="1">
        <v>13</v>
      </c>
      <c r="C31" s="108">
        <v>39.630000000000003</v>
      </c>
      <c r="D31" s="109">
        <v>39.51</v>
      </c>
      <c r="E31" s="109">
        <v>39.520000000000003</v>
      </c>
      <c r="F31" s="110">
        <v>39.94</v>
      </c>
    </row>
    <row r="32" spans="2:14" x14ac:dyDescent="0.25">
      <c r="B32" s="1">
        <v>14</v>
      </c>
      <c r="C32" s="125">
        <v>39.61</v>
      </c>
      <c r="D32" s="109">
        <v>39.520000000000003</v>
      </c>
      <c r="E32" s="109">
        <v>39.49</v>
      </c>
      <c r="F32" s="110">
        <v>40.130000000000003</v>
      </c>
    </row>
    <row r="33" spans="2:6" x14ac:dyDescent="0.25">
      <c r="B33" s="1">
        <v>15</v>
      </c>
      <c r="C33" s="108">
        <v>39.71</v>
      </c>
      <c r="D33" s="109">
        <v>39.770000000000003</v>
      </c>
      <c r="E33" s="109">
        <v>39.380000000000003</v>
      </c>
      <c r="F33" s="110">
        <v>39.68</v>
      </c>
    </row>
    <row r="34" spans="2:6" x14ac:dyDescent="0.25">
      <c r="B34" s="1">
        <v>16</v>
      </c>
      <c r="C34" s="108">
        <v>39.43</v>
      </c>
      <c r="D34" s="109">
        <v>39.58</v>
      </c>
      <c r="E34" s="109">
        <v>39.520000000000003</v>
      </c>
      <c r="F34" s="110">
        <v>39.619999999999997</v>
      </c>
    </row>
    <row r="35" spans="2:6" x14ac:dyDescent="0.25">
      <c r="B35" s="1">
        <v>17</v>
      </c>
      <c r="C35" s="108">
        <v>39.54</v>
      </c>
      <c r="D35" s="109">
        <v>40.07</v>
      </c>
      <c r="E35" s="109">
        <v>39.619999999999997</v>
      </c>
      <c r="F35" s="110">
        <v>40.1</v>
      </c>
    </row>
    <row r="36" spans="2:6" x14ac:dyDescent="0.25">
      <c r="B36" s="1">
        <v>18</v>
      </c>
      <c r="C36" s="108">
        <v>39.67</v>
      </c>
      <c r="D36" s="109">
        <v>39.99</v>
      </c>
      <c r="E36" s="109">
        <v>39.479999999999997</v>
      </c>
      <c r="F36" s="110">
        <v>39.72</v>
      </c>
    </row>
    <row r="37" spans="2:6" x14ac:dyDescent="0.25">
      <c r="B37" s="1">
        <v>19</v>
      </c>
      <c r="C37" s="108">
        <v>39.54</v>
      </c>
      <c r="D37" s="109">
        <v>39.57</v>
      </c>
      <c r="E37" s="109">
        <v>39.71</v>
      </c>
      <c r="F37" s="110">
        <v>39.909999999999997</v>
      </c>
    </row>
    <row r="38" spans="2:6" x14ac:dyDescent="0.25">
      <c r="B38" s="1">
        <v>20</v>
      </c>
      <c r="C38" s="108">
        <v>39.61</v>
      </c>
      <c r="D38" s="109">
        <v>39.42</v>
      </c>
      <c r="E38" s="109">
        <v>39.46</v>
      </c>
      <c r="F38" s="110">
        <v>39.65</v>
      </c>
    </row>
    <row r="39" spans="2:6" x14ac:dyDescent="0.25">
      <c r="B39" s="1">
        <v>21</v>
      </c>
      <c r="C39" s="108">
        <v>39.46</v>
      </c>
      <c r="D39" s="109">
        <v>39.520000000000003</v>
      </c>
      <c r="E39" s="109">
        <v>39.44</v>
      </c>
      <c r="F39" s="110">
        <v>39.94</v>
      </c>
    </row>
    <row r="40" spans="2:6" x14ac:dyDescent="0.25">
      <c r="B40" s="1">
        <v>22</v>
      </c>
      <c r="C40" s="108">
        <v>39.44</v>
      </c>
      <c r="D40" s="109">
        <v>39.89</v>
      </c>
      <c r="E40" s="109">
        <v>39.44</v>
      </c>
      <c r="F40" s="110">
        <v>39.9</v>
      </c>
    </row>
    <row r="41" spans="2:6" x14ac:dyDescent="0.25">
      <c r="B41" s="1">
        <v>23</v>
      </c>
      <c r="C41" s="108">
        <v>40.520000000000003</v>
      </c>
      <c r="D41" s="109">
        <v>39.65</v>
      </c>
      <c r="E41" s="109">
        <v>39.450000000000003</v>
      </c>
      <c r="F41" s="110"/>
    </row>
    <row r="42" spans="2:6" x14ac:dyDescent="0.25">
      <c r="B42" s="1">
        <v>24</v>
      </c>
      <c r="C42" s="108">
        <v>39.869999999999997</v>
      </c>
      <c r="D42" s="109">
        <v>39.42</v>
      </c>
      <c r="E42" s="109">
        <v>39.450000000000003</v>
      </c>
      <c r="F42" s="110"/>
    </row>
    <row r="43" spans="2:6" x14ac:dyDescent="0.25">
      <c r="B43" s="1">
        <v>25</v>
      </c>
      <c r="C43" s="108">
        <v>39.81</v>
      </c>
      <c r="D43" s="109">
        <v>39.61</v>
      </c>
      <c r="E43" s="109">
        <v>39.49</v>
      </c>
      <c r="F43" s="110"/>
    </row>
    <row r="44" spans="2:6" x14ac:dyDescent="0.25">
      <c r="B44" s="1">
        <v>26</v>
      </c>
      <c r="C44" s="108">
        <v>39.61</v>
      </c>
      <c r="D44" s="109">
        <v>39.43</v>
      </c>
      <c r="E44" s="109">
        <v>39.46</v>
      </c>
      <c r="F44" s="110"/>
    </row>
    <row r="45" spans="2:6" x14ac:dyDescent="0.25">
      <c r="B45" s="1">
        <v>27</v>
      </c>
      <c r="C45" s="108">
        <v>39.729999999999997</v>
      </c>
      <c r="D45" s="109">
        <v>39.74</v>
      </c>
      <c r="E45" s="109">
        <v>39.270000000000003</v>
      </c>
      <c r="F45" s="110"/>
    </row>
    <row r="46" spans="2:6" x14ac:dyDescent="0.25">
      <c r="B46" s="1">
        <v>28</v>
      </c>
      <c r="C46" s="108">
        <v>39.659999999999997</v>
      </c>
      <c r="D46" s="109">
        <v>39.39</v>
      </c>
      <c r="E46" s="109">
        <v>39.71</v>
      </c>
      <c r="F46" s="110"/>
    </row>
    <row r="47" spans="2:6" x14ac:dyDescent="0.25">
      <c r="B47" s="1">
        <v>29</v>
      </c>
      <c r="C47" s="108">
        <v>39.49</v>
      </c>
      <c r="D47" s="109">
        <v>39.5</v>
      </c>
      <c r="E47" s="109">
        <v>39.4</v>
      </c>
      <c r="F47" s="110"/>
    </row>
    <row r="48" spans="2:6" x14ac:dyDescent="0.25">
      <c r="B48" s="1">
        <v>30</v>
      </c>
      <c r="C48" s="108">
        <v>39.619999999999997</v>
      </c>
      <c r="D48" s="109">
        <v>40.01</v>
      </c>
      <c r="E48" s="109">
        <v>39.299999999999997</v>
      </c>
      <c r="F48" s="110"/>
    </row>
    <row r="49" spans="2:6" x14ac:dyDescent="0.25">
      <c r="B49" s="1">
        <v>31</v>
      </c>
      <c r="C49" s="108">
        <v>39.72</v>
      </c>
      <c r="D49" s="109">
        <v>39.46</v>
      </c>
      <c r="E49" s="109">
        <v>39.479999999999997</v>
      </c>
      <c r="F49" s="110"/>
    </row>
    <row r="50" spans="2:6" x14ac:dyDescent="0.25">
      <c r="B50" s="1">
        <v>32</v>
      </c>
      <c r="C50" s="108">
        <v>39.590000000000003</v>
      </c>
      <c r="D50" s="109">
        <v>39.82</v>
      </c>
      <c r="E50" s="109">
        <v>39.380000000000003</v>
      </c>
      <c r="F50" s="110"/>
    </row>
    <row r="51" spans="2:6" x14ac:dyDescent="0.25">
      <c r="B51" s="1">
        <v>33</v>
      </c>
      <c r="C51" s="108">
        <v>39.54</v>
      </c>
      <c r="D51" s="109">
        <v>39.590000000000003</v>
      </c>
      <c r="E51" s="109">
        <v>39.44</v>
      </c>
      <c r="F51" s="110"/>
    </row>
    <row r="52" spans="2:6" x14ac:dyDescent="0.25">
      <c r="B52" s="1">
        <v>34</v>
      </c>
      <c r="C52" s="108">
        <v>39.880000000000003</v>
      </c>
      <c r="D52" s="109">
        <v>39.56</v>
      </c>
      <c r="E52" s="109">
        <v>39.53</v>
      </c>
      <c r="F52" s="110"/>
    </row>
    <row r="53" spans="2:6" x14ac:dyDescent="0.25">
      <c r="B53" s="1">
        <v>35</v>
      </c>
      <c r="C53" s="108"/>
      <c r="D53" s="109">
        <v>39.46</v>
      </c>
      <c r="E53" s="109">
        <v>39.49</v>
      </c>
      <c r="F53" s="110"/>
    </row>
    <row r="54" spans="2:6" x14ac:dyDescent="0.25">
      <c r="B54" s="1">
        <v>36</v>
      </c>
      <c r="C54" s="108"/>
      <c r="D54" s="109">
        <v>39.99</v>
      </c>
      <c r="E54" s="109">
        <v>39.5</v>
      </c>
      <c r="F54" s="110"/>
    </row>
    <row r="55" spans="2:6" x14ac:dyDescent="0.25">
      <c r="B55" s="1">
        <v>37</v>
      </c>
      <c r="C55" s="108"/>
      <c r="D55" s="148">
        <v>40.130000000000003</v>
      </c>
      <c r="E55" s="109">
        <v>39.770000000000003</v>
      </c>
      <c r="F55" s="110"/>
    </row>
    <row r="56" spans="2:6" x14ac:dyDescent="0.25">
      <c r="B56" s="1">
        <v>38</v>
      </c>
      <c r="C56" s="108"/>
      <c r="D56" s="109">
        <v>39.54</v>
      </c>
      <c r="E56" s="109">
        <v>39.520000000000003</v>
      </c>
      <c r="F56" s="110"/>
    </row>
    <row r="57" spans="2:6" x14ac:dyDescent="0.25">
      <c r="B57" s="1">
        <v>39</v>
      </c>
      <c r="C57" s="108"/>
      <c r="D57" s="109">
        <v>39.54</v>
      </c>
      <c r="E57" s="109">
        <v>39.51</v>
      </c>
      <c r="F57" s="110"/>
    </row>
    <row r="58" spans="2:6" x14ac:dyDescent="0.25">
      <c r="B58" s="1">
        <v>40</v>
      </c>
      <c r="C58" s="108"/>
      <c r="D58" s="109">
        <v>39.56</v>
      </c>
      <c r="E58" s="109">
        <v>39.57</v>
      </c>
      <c r="F58" s="110"/>
    </row>
    <row r="59" spans="2:6" x14ac:dyDescent="0.25">
      <c r="B59" s="1">
        <v>41</v>
      </c>
      <c r="C59" s="108"/>
      <c r="D59" s="109">
        <v>39.51</v>
      </c>
      <c r="E59" s="109">
        <v>39.49</v>
      </c>
      <c r="F59" s="110"/>
    </row>
    <row r="60" spans="2:6" x14ac:dyDescent="0.25">
      <c r="B60" s="1">
        <v>42</v>
      </c>
      <c r="C60" s="108"/>
      <c r="D60" s="109">
        <v>39.56</v>
      </c>
      <c r="E60" s="109">
        <v>39.64</v>
      </c>
      <c r="F60" s="110"/>
    </row>
    <row r="61" spans="2:6" x14ac:dyDescent="0.25">
      <c r="B61" s="1">
        <v>43</v>
      </c>
      <c r="C61" s="108"/>
      <c r="D61" s="109">
        <v>39.49</v>
      </c>
      <c r="E61" s="109">
        <v>39.619999999999997</v>
      </c>
      <c r="F61" s="110"/>
    </row>
    <row r="62" spans="2:6" x14ac:dyDescent="0.25">
      <c r="B62" s="1">
        <v>44</v>
      </c>
      <c r="C62" s="108"/>
      <c r="D62" s="109">
        <v>40.049999999999997</v>
      </c>
      <c r="E62" s="109">
        <v>39.74</v>
      </c>
      <c r="F62" s="110"/>
    </row>
    <row r="63" spans="2:6" x14ac:dyDescent="0.25">
      <c r="B63" s="1">
        <v>45</v>
      </c>
      <c r="C63" s="108"/>
      <c r="D63" s="109">
        <v>39.64</v>
      </c>
      <c r="E63" s="109">
        <v>39.56</v>
      </c>
      <c r="F63" s="110"/>
    </row>
    <row r="64" spans="2:6" x14ac:dyDescent="0.25">
      <c r="B64" s="1">
        <v>46</v>
      </c>
      <c r="C64" s="108"/>
      <c r="D64" s="109">
        <v>39.65</v>
      </c>
      <c r="E64" s="109">
        <v>39.29</v>
      </c>
      <c r="F64" s="110"/>
    </row>
    <row r="65" spans="2:6" x14ac:dyDescent="0.25">
      <c r="B65" s="1">
        <v>47</v>
      </c>
      <c r="C65" s="108"/>
      <c r="D65" s="109">
        <v>40.130000000000003</v>
      </c>
      <c r="E65" s="109">
        <v>39.82</v>
      </c>
      <c r="F65" s="110"/>
    </row>
    <row r="66" spans="2:6" x14ac:dyDescent="0.25">
      <c r="B66" s="1">
        <v>48</v>
      </c>
      <c r="C66" s="108"/>
      <c r="D66" s="109">
        <v>39.92</v>
      </c>
      <c r="E66" s="109">
        <v>42.1</v>
      </c>
      <c r="F66" s="110"/>
    </row>
    <row r="67" spans="2:6" x14ac:dyDescent="0.25">
      <c r="B67" s="1">
        <v>49</v>
      </c>
      <c r="C67" s="108"/>
      <c r="D67" s="109">
        <v>39.85</v>
      </c>
      <c r="E67" s="109">
        <v>40.729999999999997</v>
      </c>
      <c r="F67" s="110"/>
    </row>
    <row r="68" spans="2:6" x14ac:dyDescent="0.25">
      <c r="B68" s="1">
        <v>50</v>
      </c>
      <c r="C68" s="108"/>
      <c r="D68" s="109">
        <v>40.33</v>
      </c>
      <c r="E68" s="109">
        <v>39.450000000000003</v>
      </c>
      <c r="F68" s="110"/>
    </row>
    <row r="69" spans="2:6" x14ac:dyDescent="0.25">
      <c r="B69" s="1">
        <v>51</v>
      </c>
      <c r="C69" s="108"/>
      <c r="D69" s="109">
        <v>40.04</v>
      </c>
      <c r="E69" s="109">
        <v>39.75</v>
      </c>
      <c r="F69" s="110"/>
    </row>
    <row r="70" spans="2:6" x14ac:dyDescent="0.25">
      <c r="B70" s="1">
        <v>52</v>
      </c>
      <c r="C70" s="108"/>
      <c r="D70" s="109">
        <v>40.4</v>
      </c>
      <c r="E70" s="109">
        <v>39.32</v>
      </c>
      <c r="F70" s="110"/>
    </row>
    <row r="71" spans="2:6" x14ac:dyDescent="0.25">
      <c r="B71" s="1">
        <v>53</v>
      </c>
      <c r="C71" s="108"/>
      <c r="D71" s="109">
        <v>39.47</v>
      </c>
      <c r="E71" s="109">
        <v>39.409999999999997</v>
      </c>
      <c r="F71" s="110"/>
    </row>
    <row r="72" spans="2:6" x14ac:dyDescent="0.25">
      <c r="B72" s="1">
        <v>54</v>
      </c>
      <c r="C72" s="108"/>
      <c r="D72" s="109">
        <v>39.71</v>
      </c>
      <c r="E72" s="109">
        <v>39.83</v>
      </c>
      <c r="F72" s="110"/>
    </row>
    <row r="73" spans="2:6" x14ac:dyDescent="0.25">
      <c r="B73" s="1">
        <v>55</v>
      </c>
      <c r="C73" s="108"/>
      <c r="D73" s="109">
        <v>40.51</v>
      </c>
      <c r="E73" s="109"/>
      <c r="F73" s="110"/>
    </row>
    <row r="74" spans="2:6" x14ac:dyDescent="0.25">
      <c r="B74" s="1">
        <v>56</v>
      </c>
      <c r="C74" s="108"/>
      <c r="D74" s="109">
        <v>39.909999999999997</v>
      </c>
      <c r="E74" s="109"/>
      <c r="F74" s="110"/>
    </row>
    <row r="75" spans="2:6" x14ac:dyDescent="0.25">
      <c r="B75" s="1">
        <v>57</v>
      </c>
      <c r="C75" s="108"/>
      <c r="D75" s="109">
        <v>39.68</v>
      </c>
      <c r="E75" s="109"/>
      <c r="F75" s="110"/>
    </row>
    <row r="76" spans="2:6" x14ac:dyDescent="0.25">
      <c r="B76" s="1">
        <v>58</v>
      </c>
      <c r="C76" s="108"/>
      <c r="D76" s="109">
        <v>40.24</v>
      </c>
      <c r="E76" s="109"/>
      <c r="F76" s="110"/>
    </row>
    <row r="77" spans="2:6" x14ac:dyDescent="0.25">
      <c r="B77" s="1">
        <v>59</v>
      </c>
      <c r="C77" s="108"/>
      <c r="D77" s="109">
        <v>39.47</v>
      </c>
      <c r="E77" s="109"/>
      <c r="F77" s="110"/>
    </row>
    <row r="78" spans="2:6" x14ac:dyDescent="0.25">
      <c r="B78" s="1">
        <v>60</v>
      </c>
      <c r="C78" s="108"/>
      <c r="D78" s="109">
        <v>39.49</v>
      </c>
      <c r="E78" s="109"/>
      <c r="F78" s="110"/>
    </row>
    <row r="79" spans="2:6" x14ac:dyDescent="0.25">
      <c r="B79" s="1">
        <v>61</v>
      </c>
      <c r="C79" s="108"/>
      <c r="D79" s="109">
        <v>39.909999999999997</v>
      </c>
      <c r="E79" s="109"/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N12" sqref="N12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101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81</v>
      </c>
      <c r="C10" s="145">
        <v>2</v>
      </c>
      <c r="D10" s="145">
        <v>34</v>
      </c>
      <c r="E10" s="149">
        <f>D10</f>
        <v>34</v>
      </c>
      <c r="F10" s="161">
        <f>MIN(C19:C83)</f>
        <v>39.33</v>
      </c>
      <c r="G10" s="189">
        <f>AVERAGE(C19:C83)</f>
        <v>39.924242424242415</v>
      </c>
      <c r="H10" s="145">
        <v>1</v>
      </c>
      <c r="I10" s="80">
        <f>G10-F10</f>
        <v>0.59424242424241669</v>
      </c>
      <c r="J10" s="81">
        <v>1.5706018518518518E-2</v>
      </c>
      <c r="K10" s="81">
        <f>J10</f>
        <v>1.5706018518518518E-2</v>
      </c>
      <c r="L10" s="82">
        <f>K10</f>
        <v>1.5706018518518518E-2</v>
      </c>
      <c r="M10" s="83" t="s">
        <v>132</v>
      </c>
      <c r="N10" s="84"/>
      <c r="O10" s="139"/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128</v>
      </c>
      <c r="C11" s="145">
        <v>10</v>
      </c>
      <c r="D11" s="145">
        <v>100</v>
      </c>
      <c r="E11" s="149">
        <f>D11-D10</f>
        <v>66</v>
      </c>
      <c r="F11" s="159">
        <f>MIN(D19:D83)</f>
        <v>39.520000000000003</v>
      </c>
      <c r="G11" s="151">
        <f>AVERAGE(D19:D83)</f>
        <v>39.857230769230775</v>
      </c>
      <c r="H11" s="188">
        <v>6</v>
      </c>
      <c r="I11" s="80">
        <f>G11-F11</f>
        <v>0.33723076923077144</v>
      </c>
      <c r="J11" s="81">
        <v>4.7256944444444449E-2</v>
      </c>
      <c r="K11" s="155">
        <f>J11-J10</f>
        <v>3.1550925925925927E-2</v>
      </c>
      <c r="L11" s="82">
        <f>K11</f>
        <v>3.1550925925925927E-2</v>
      </c>
      <c r="M11" s="83" t="s">
        <v>154</v>
      </c>
      <c r="N11" s="84">
        <v>5</v>
      </c>
      <c r="O11" s="266" t="s">
        <v>156</v>
      </c>
      <c r="P11" s="168"/>
      <c r="Q11" s="168"/>
      <c r="R11" s="168"/>
      <c r="S11" s="168"/>
      <c r="T11" s="168"/>
    </row>
    <row r="12" spans="1:20" s="3" customFormat="1" ht="30" customHeight="1" x14ac:dyDescent="0.2">
      <c r="A12" s="79">
        <v>3</v>
      </c>
      <c r="B12" s="144" t="s">
        <v>81</v>
      </c>
      <c r="C12" s="146">
        <v>6</v>
      </c>
      <c r="D12" s="145">
        <v>143</v>
      </c>
      <c r="E12" s="149">
        <f>D12-D11</f>
        <v>43</v>
      </c>
      <c r="F12" s="187">
        <f>MIN(E19:E83)</f>
        <v>39.369999999999997</v>
      </c>
      <c r="G12" s="283">
        <f>AVERAGE(E19:E83)</f>
        <v>39.797619047619044</v>
      </c>
      <c r="H12" s="188">
        <v>1</v>
      </c>
      <c r="I12" s="80">
        <f>G12-F12</f>
        <v>0.42761904761904646</v>
      </c>
      <c r="J12" s="81">
        <v>6.8217592592592594E-2</v>
      </c>
      <c r="K12" s="81">
        <f>J12-J11</f>
        <v>2.0960648148148145E-2</v>
      </c>
      <c r="L12" s="81">
        <f>K12+L10</f>
        <v>3.6666666666666667E-2</v>
      </c>
      <c r="M12" s="83" t="s">
        <v>155</v>
      </c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128</v>
      </c>
      <c r="C13" s="145">
        <v>3</v>
      </c>
      <c r="D13" s="145">
        <v>174</v>
      </c>
      <c r="E13" s="149">
        <f>D13-D12</f>
        <v>31</v>
      </c>
      <c r="F13" s="153">
        <f>MIN(F19:F83)</f>
        <v>39.619999999999997</v>
      </c>
      <c r="G13" s="190">
        <f>AVERAGE(F19:F83)</f>
        <v>39.941935483870964</v>
      </c>
      <c r="H13" s="145">
        <v>3</v>
      </c>
      <c r="I13" s="86">
        <f>G13-F13</f>
        <v>0.32193548387096627</v>
      </c>
      <c r="J13" s="81">
        <v>8.3414351851851851E-2</v>
      </c>
      <c r="K13" s="88">
        <f>J13-J12</f>
        <v>1.5196759259259257E-2</v>
      </c>
      <c r="L13" s="192">
        <f>K13+K11</f>
        <v>4.6747685185185184E-2</v>
      </c>
      <c r="M13" s="83"/>
      <c r="N13" s="84">
        <v>5</v>
      </c>
      <c r="O13" s="266" t="s">
        <v>145</v>
      </c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39.349999999999994</v>
      </c>
      <c r="G14" s="143">
        <f>AVERAGE(G10,G12)</f>
        <v>39.860930735930729</v>
      </c>
      <c r="H14" s="143" t="s">
        <v>131</v>
      </c>
      <c r="I14" s="91">
        <f>AVERAGE(I10,I12)</f>
        <v>0.51093073593073157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39.57</v>
      </c>
      <c r="G15" s="97">
        <f>AVERAGE(G11,G13)</f>
        <v>39.899583126550866</v>
      </c>
      <c r="H15" s="97" t="s">
        <v>89</v>
      </c>
      <c r="I15" s="98">
        <f>AVERAGE(I11,I13)</f>
        <v>0.32958312655086885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39.46</v>
      </c>
      <c r="G16" s="101">
        <f>AVERAGE(C19:F83)</f>
        <v>39.870877192982491</v>
      </c>
      <c r="H16" s="102"/>
      <c r="I16" s="103">
        <f>AVERAGE(I10:I13)</f>
        <v>0.42025693124080021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Стецык Сергей</v>
      </c>
      <c r="D18" s="104" t="str">
        <f>B11</f>
        <v>Манило Деннис</v>
      </c>
      <c r="E18" s="104" t="str">
        <f>B12</f>
        <v>Стецык Сергей</v>
      </c>
      <c r="F18" s="104" t="str">
        <f>B13</f>
        <v>Манило Деннис</v>
      </c>
    </row>
    <row r="19" spans="2:14" x14ac:dyDescent="0.25">
      <c r="B19" s="1">
        <v>1</v>
      </c>
      <c r="C19" s="105">
        <v>40.85</v>
      </c>
      <c r="D19" s="106">
        <v>41.14</v>
      </c>
      <c r="E19" s="106">
        <v>41.33</v>
      </c>
      <c r="F19" s="107">
        <v>41.13</v>
      </c>
      <c r="M19" s="2"/>
      <c r="N19" s="2"/>
    </row>
    <row r="20" spans="2:14" x14ac:dyDescent="0.25">
      <c r="B20" s="1">
        <v>2</v>
      </c>
      <c r="C20" s="108">
        <v>41.06</v>
      </c>
      <c r="D20" s="109">
        <v>39.880000000000003</v>
      </c>
      <c r="E20" s="109">
        <v>40.15</v>
      </c>
      <c r="F20" s="110">
        <v>40.06</v>
      </c>
      <c r="M20" s="3"/>
      <c r="N20" s="3"/>
    </row>
    <row r="21" spans="2:14" x14ac:dyDescent="0.25">
      <c r="B21" s="1">
        <v>3</v>
      </c>
      <c r="C21" s="108">
        <v>39.9</v>
      </c>
      <c r="D21" s="109">
        <v>39.9</v>
      </c>
      <c r="E21" s="109">
        <v>41.71</v>
      </c>
      <c r="F21" s="110">
        <v>39.880000000000003</v>
      </c>
      <c r="M21" s="3"/>
      <c r="N21" s="3"/>
    </row>
    <row r="22" spans="2:14" x14ac:dyDescent="0.25">
      <c r="B22" s="1">
        <v>4</v>
      </c>
      <c r="C22" s="108">
        <v>39.74</v>
      </c>
      <c r="D22" s="109">
        <v>39.93</v>
      </c>
      <c r="E22" s="109">
        <v>39.880000000000003</v>
      </c>
      <c r="F22" s="110">
        <v>39.950000000000003</v>
      </c>
      <c r="M22" s="3"/>
      <c r="N22" s="3"/>
    </row>
    <row r="23" spans="2:14" x14ac:dyDescent="0.25">
      <c r="B23" s="1">
        <v>5</v>
      </c>
      <c r="C23" s="108">
        <v>41.34</v>
      </c>
      <c r="D23" s="109">
        <v>40.14</v>
      </c>
      <c r="E23" s="109">
        <v>39.81</v>
      </c>
      <c r="F23" s="110">
        <v>40</v>
      </c>
    </row>
    <row r="24" spans="2:14" x14ac:dyDescent="0.25">
      <c r="B24" s="1">
        <v>6</v>
      </c>
      <c r="C24" s="108">
        <v>39.54</v>
      </c>
      <c r="D24" s="109">
        <v>39.85</v>
      </c>
      <c r="E24" s="109">
        <v>39.76</v>
      </c>
      <c r="F24" s="110">
        <v>39.869999999999997</v>
      </c>
    </row>
    <row r="25" spans="2:14" x14ac:dyDescent="0.25">
      <c r="B25" s="1">
        <v>7</v>
      </c>
      <c r="C25" s="108">
        <v>39.700000000000003</v>
      </c>
      <c r="D25" s="109">
        <v>39.909999999999997</v>
      </c>
      <c r="E25" s="109">
        <v>39.700000000000003</v>
      </c>
      <c r="F25" s="110">
        <v>39.78</v>
      </c>
    </row>
    <row r="26" spans="2:14" x14ac:dyDescent="0.25">
      <c r="B26" s="1">
        <v>8</v>
      </c>
      <c r="C26" s="108">
        <v>39.65</v>
      </c>
      <c r="D26" s="109">
        <v>39.92</v>
      </c>
      <c r="E26" s="109">
        <v>39.83</v>
      </c>
      <c r="F26" s="110">
        <v>39.83</v>
      </c>
    </row>
    <row r="27" spans="2:14" x14ac:dyDescent="0.25">
      <c r="B27" s="1">
        <v>9</v>
      </c>
      <c r="C27" s="108">
        <v>41.39</v>
      </c>
      <c r="D27" s="109">
        <v>40.71</v>
      </c>
      <c r="E27" s="109">
        <v>39.67</v>
      </c>
      <c r="F27" s="110">
        <v>39.9</v>
      </c>
    </row>
    <row r="28" spans="2:14" x14ac:dyDescent="0.25">
      <c r="B28" s="1">
        <v>10</v>
      </c>
      <c r="C28" s="108">
        <v>40.119999999999997</v>
      </c>
      <c r="D28" s="109">
        <v>39.86</v>
      </c>
      <c r="E28" s="109">
        <v>39.630000000000003</v>
      </c>
      <c r="F28" s="110">
        <v>39.81</v>
      </c>
    </row>
    <row r="29" spans="2:14" x14ac:dyDescent="0.25">
      <c r="B29" s="1">
        <v>11</v>
      </c>
      <c r="C29" s="108">
        <v>42.11</v>
      </c>
      <c r="D29" s="109">
        <v>39.93</v>
      </c>
      <c r="E29" s="109">
        <v>39.700000000000003</v>
      </c>
      <c r="F29" s="110">
        <v>39.880000000000003</v>
      </c>
    </row>
    <row r="30" spans="2:14" x14ac:dyDescent="0.25">
      <c r="B30" s="1">
        <v>12</v>
      </c>
      <c r="C30" s="108">
        <v>39.99</v>
      </c>
      <c r="D30" s="109">
        <v>39.65</v>
      </c>
      <c r="E30" s="109">
        <v>39.630000000000003</v>
      </c>
      <c r="F30" s="110">
        <v>40.08</v>
      </c>
    </row>
    <row r="31" spans="2:14" x14ac:dyDescent="0.25">
      <c r="B31" s="1">
        <v>13</v>
      </c>
      <c r="C31" s="108">
        <v>39.64</v>
      </c>
      <c r="D31" s="109">
        <v>40</v>
      </c>
      <c r="E31" s="109">
        <v>39.46</v>
      </c>
      <c r="F31" s="110">
        <v>40.03</v>
      </c>
    </row>
    <row r="32" spans="2:14" x14ac:dyDescent="0.25">
      <c r="B32" s="1">
        <v>14</v>
      </c>
      <c r="C32" s="125">
        <v>39.630000000000003</v>
      </c>
      <c r="D32" s="109">
        <v>39.94</v>
      </c>
      <c r="E32" s="109">
        <v>39.74</v>
      </c>
      <c r="F32" s="110">
        <v>39.99</v>
      </c>
    </row>
    <row r="33" spans="2:6" x14ac:dyDescent="0.25">
      <c r="B33" s="1">
        <v>15</v>
      </c>
      <c r="C33" s="108">
        <v>39.67</v>
      </c>
      <c r="D33" s="109">
        <v>39.700000000000003</v>
      </c>
      <c r="E33" s="109">
        <v>39.729999999999997</v>
      </c>
      <c r="F33" s="110">
        <v>39.94</v>
      </c>
    </row>
    <row r="34" spans="2:6" x14ac:dyDescent="0.25">
      <c r="B34" s="1">
        <v>16</v>
      </c>
      <c r="C34" s="108">
        <v>39.83</v>
      </c>
      <c r="D34" s="109">
        <v>39.82</v>
      </c>
      <c r="E34" s="109">
        <v>39.700000000000003</v>
      </c>
      <c r="F34" s="110">
        <v>39.799999999999997</v>
      </c>
    </row>
    <row r="35" spans="2:6" x14ac:dyDescent="0.25">
      <c r="B35" s="1">
        <v>17</v>
      </c>
      <c r="C35" s="108">
        <v>39.85</v>
      </c>
      <c r="D35" s="109">
        <v>39.78</v>
      </c>
      <c r="E35" s="109">
        <v>39.74</v>
      </c>
      <c r="F35" s="110">
        <v>39.81</v>
      </c>
    </row>
    <row r="36" spans="2:6" x14ac:dyDescent="0.25">
      <c r="B36" s="1">
        <v>18</v>
      </c>
      <c r="C36" s="108">
        <v>39.72</v>
      </c>
      <c r="D36" s="109">
        <v>39.86</v>
      </c>
      <c r="E36" s="109">
        <v>39.74</v>
      </c>
      <c r="F36" s="110">
        <v>39.96</v>
      </c>
    </row>
    <row r="37" spans="2:6" x14ac:dyDescent="0.25">
      <c r="B37" s="1">
        <v>19</v>
      </c>
      <c r="C37" s="108">
        <v>39.369999999999997</v>
      </c>
      <c r="D37" s="109">
        <v>39.799999999999997</v>
      </c>
      <c r="E37" s="109">
        <v>39.659999999999997</v>
      </c>
      <c r="F37" s="110">
        <v>39.99</v>
      </c>
    </row>
    <row r="38" spans="2:6" x14ac:dyDescent="0.25">
      <c r="B38" s="1">
        <v>20</v>
      </c>
      <c r="C38" s="108">
        <v>39.53</v>
      </c>
      <c r="D38" s="109">
        <v>39.75</v>
      </c>
      <c r="E38" s="109">
        <v>39.83</v>
      </c>
      <c r="F38" s="110">
        <v>40.03</v>
      </c>
    </row>
    <row r="39" spans="2:6" x14ac:dyDescent="0.25">
      <c r="B39" s="1">
        <v>21</v>
      </c>
      <c r="C39" s="108">
        <v>39.49</v>
      </c>
      <c r="D39" s="109">
        <v>39.74</v>
      </c>
      <c r="E39" s="109">
        <v>39.520000000000003</v>
      </c>
      <c r="F39" s="110">
        <v>39.96</v>
      </c>
    </row>
    <row r="40" spans="2:6" x14ac:dyDescent="0.25">
      <c r="B40" s="1">
        <v>22</v>
      </c>
      <c r="C40" s="108">
        <v>39.479999999999997</v>
      </c>
      <c r="D40" s="109">
        <v>39.85</v>
      </c>
      <c r="E40" s="109">
        <v>39.659999999999997</v>
      </c>
      <c r="F40" s="110">
        <v>39.64</v>
      </c>
    </row>
    <row r="41" spans="2:6" x14ac:dyDescent="0.25">
      <c r="B41" s="1">
        <v>23</v>
      </c>
      <c r="C41" s="108">
        <v>39.6</v>
      </c>
      <c r="D41" s="109">
        <v>39.659999999999997</v>
      </c>
      <c r="E41" s="109">
        <v>39.630000000000003</v>
      </c>
      <c r="F41" s="110">
        <v>39.64</v>
      </c>
    </row>
    <row r="42" spans="2:6" x14ac:dyDescent="0.25">
      <c r="B42" s="1">
        <v>24</v>
      </c>
      <c r="C42" s="108">
        <v>39.5</v>
      </c>
      <c r="D42" s="109">
        <v>39.78</v>
      </c>
      <c r="E42" s="109">
        <v>39.549999999999997</v>
      </c>
      <c r="F42" s="110">
        <v>39.76</v>
      </c>
    </row>
    <row r="43" spans="2:6" x14ac:dyDescent="0.25">
      <c r="B43" s="1">
        <v>25</v>
      </c>
      <c r="C43" s="108">
        <v>39.74</v>
      </c>
      <c r="D43" s="109">
        <v>39.96</v>
      </c>
      <c r="E43" s="109">
        <v>39.369999999999997</v>
      </c>
      <c r="F43" s="110">
        <v>39.619999999999997</v>
      </c>
    </row>
    <row r="44" spans="2:6" x14ac:dyDescent="0.25">
      <c r="B44" s="1">
        <v>26</v>
      </c>
      <c r="C44" s="108">
        <v>39.619999999999997</v>
      </c>
      <c r="D44" s="109">
        <v>39.909999999999997</v>
      </c>
      <c r="E44" s="109">
        <v>39.51</v>
      </c>
      <c r="F44" s="110">
        <v>40.130000000000003</v>
      </c>
    </row>
    <row r="45" spans="2:6" x14ac:dyDescent="0.25">
      <c r="B45" s="1">
        <v>27</v>
      </c>
      <c r="C45" s="108">
        <v>39.549999999999997</v>
      </c>
      <c r="D45" s="109">
        <v>40</v>
      </c>
      <c r="E45" s="109">
        <v>39.520000000000003</v>
      </c>
      <c r="F45" s="110">
        <v>39.72</v>
      </c>
    </row>
    <row r="46" spans="2:6" x14ac:dyDescent="0.25">
      <c r="B46" s="1">
        <v>28</v>
      </c>
      <c r="C46" s="108">
        <v>39.65</v>
      </c>
      <c r="D46" s="109">
        <v>39.92</v>
      </c>
      <c r="E46" s="109">
        <v>39.6</v>
      </c>
      <c r="F46" s="110">
        <v>39.81</v>
      </c>
    </row>
    <row r="47" spans="2:6" x14ac:dyDescent="0.25">
      <c r="B47" s="1">
        <v>29</v>
      </c>
      <c r="C47" s="108">
        <v>39.799999999999997</v>
      </c>
      <c r="D47" s="109">
        <v>39.74</v>
      </c>
      <c r="E47" s="109">
        <v>39.86</v>
      </c>
      <c r="F47" s="110">
        <v>39.93</v>
      </c>
    </row>
    <row r="48" spans="2:6" x14ac:dyDescent="0.25">
      <c r="B48" s="1">
        <v>30</v>
      </c>
      <c r="C48" s="108">
        <v>40.090000000000003</v>
      </c>
      <c r="D48" s="109">
        <v>39.909999999999997</v>
      </c>
      <c r="E48" s="109">
        <v>39.549999999999997</v>
      </c>
      <c r="F48" s="110">
        <v>40.28</v>
      </c>
    </row>
    <row r="49" spans="2:6" x14ac:dyDescent="0.25">
      <c r="B49" s="1">
        <v>31</v>
      </c>
      <c r="C49" s="108">
        <v>39.51</v>
      </c>
      <c r="D49" s="109">
        <v>39.770000000000003</v>
      </c>
      <c r="E49" s="109">
        <v>39.729999999999997</v>
      </c>
      <c r="F49" s="110">
        <v>39.99</v>
      </c>
    </row>
    <row r="50" spans="2:6" x14ac:dyDescent="0.25">
      <c r="B50" s="1">
        <v>32</v>
      </c>
      <c r="C50" s="108">
        <v>39.33</v>
      </c>
      <c r="D50" s="109">
        <v>39.71</v>
      </c>
      <c r="E50" s="109">
        <v>39.549999999999997</v>
      </c>
      <c r="F50" s="110"/>
    </row>
    <row r="51" spans="2:6" x14ac:dyDescent="0.25">
      <c r="B51" s="1">
        <v>33</v>
      </c>
      <c r="C51" s="108">
        <v>39.51</v>
      </c>
      <c r="D51" s="109">
        <v>40.020000000000003</v>
      </c>
      <c r="E51" s="109">
        <v>39.76</v>
      </c>
      <c r="F51" s="110"/>
    </row>
    <row r="52" spans="2:6" x14ac:dyDescent="0.25">
      <c r="B52" s="1">
        <v>34</v>
      </c>
      <c r="C52" s="108"/>
      <c r="D52" s="109">
        <v>39.89</v>
      </c>
      <c r="E52" s="109">
        <v>40.549999999999997</v>
      </c>
      <c r="F52" s="110"/>
    </row>
    <row r="53" spans="2:6" x14ac:dyDescent="0.25">
      <c r="B53" s="1">
        <v>35</v>
      </c>
      <c r="C53" s="108"/>
      <c r="D53" s="109">
        <v>39.76</v>
      </c>
      <c r="E53" s="109">
        <v>39.58</v>
      </c>
      <c r="F53" s="110"/>
    </row>
    <row r="54" spans="2:6" x14ac:dyDescent="0.25">
      <c r="B54" s="1">
        <v>36</v>
      </c>
      <c r="C54" s="108"/>
      <c r="D54" s="109">
        <v>40</v>
      </c>
      <c r="E54" s="109">
        <v>39.520000000000003</v>
      </c>
      <c r="F54" s="110"/>
    </row>
    <row r="55" spans="2:6" x14ac:dyDescent="0.25">
      <c r="B55" s="1">
        <v>37</v>
      </c>
      <c r="C55" s="108"/>
      <c r="D55" s="148">
        <v>39.9</v>
      </c>
      <c r="E55" s="109">
        <v>39.64</v>
      </c>
      <c r="F55" s="110"/>
    </row>
    <row r="56" spans="2:6" x14ac:dyDescent="0.25">
      <c r="B56" s="1">
        <v>38</v>
      </c>
      <c r="C56" s="108"/>
      <c r="D56" s="109">
        <v>39.85</v>
      </c>
      <c r="E56" s="109">
        <v>40.06</v>
      </c>
      <c r="F56" s="110"/>
    </row>
    <row r="57" spans="2:6" x14ac:dyDescent="0.25">
      <c r="B57" s="1">
        <v>39</v>
      </c>
      <c r="C57" s="108"/>
      <c r="D57" s="109">
        <v>40.5</v>
      </c>
      <c r="E57" s="109">
        <v>40.04</v>
      </c>
      <c r="F57" s="110"/>
    </row>
    <row r="58" spans="2:6" x14ac:dyDescent="0.25">
      <c r="B58" s="1">
        <v>40</v>
      </c>
      <c r="C58" s="108"/>
      <c r="D58" s="109">
        <v>39.92</v>
      </c>
      <c r="E58" s="109">
        <v>39.68</v>
      </c>
      <c r="F58" s="110"/>
    </row>
    <row r="59" spans="2:6" x14ac:dyDescent="0.25">
      <c r="B59" s="1">
        <v>41</v>
      </c>
      <c r="C59" s="108"/>
      <c r="D59" s="109">
        <v>39.93</v>
      </c>
      <c r="E59" s="109">
        <v>39.49</v>
      </c>
      <c r="F59" s="110"/>
    </row>
    <row r="60" spans="2:6" x14ac:dyDescent="0.25">
      <c r="B60" s="1">
        <v>42</v>
      </c>
      <c r="C60" s="108"/>
      <c r="D60" s="109">
        <v>39.619999999999997</v>
      </c>
      <c r="E60" s="109">
        <v>39.729999999999997</v>
      </c>
      <c r="F60" s="110"/>
    </row>
    <row r="61" spans="2:6" x14ac:dyDescent="0.25">
      <c r="B61" s="1">
        <v>43</v>
      </c>
      <c r="C61" s="108"/>
      <c r="D61" s="109">
        <v>39.619999999999997</v>
      </c>
      <c r="E61" s="109"/>
      <c r="F61" s="110"/>
    </row>
    <row r="62" spans="2:6" x14ac:dyDescent="0.25">
      <c r="B62" s="1">
        <v>44</v>
      </c>
      <c r="C62" s="108"/>
      <c r="D62" s="109">
        <v>39.619999999999997</v>
      </c>
      <c r="E62" s="109"/>
      <c r="F62" s="110"/>
    </row>
    <row r="63" spans="2:6" x14ac:dyDescent="0.25">
      <c r="B63" s="1">
        <v>45</v>
      </c>
      <c r="C63" s="108"/>
      <c r="D63" s="109">
        <v>39.56</v>
      </c>
      <c r="E63" s="109"/>
      <c r="F63" s="110"/>
    </row>
    <row r="64" spans="2:6" x14ac:dyDescent="0.25">
      <c r="B64" s="1">
        <v>46</v>
      </c>
      <c r="C64" s="108"/>
      <c r="D64" s="109">
        <v>39.909999999999997</v>
      </c>
      <c r="E64" s="109"/>
      <c r="F64" s="110"/>
    </row>
    <row r="65" spans="2:6" x14ac:dyDescent="0.25">
      <c r="B65" s="1">
        <v>47</v>
      </c>
      <c r="C65" s="108"/>
      <c r="D65" s="109">
        <v>39.76</v>
      </c>
      <c r="E65" s="109"/>
      <c r="F65" s="110"/>
    </row>
    <row r="66" spans="2:6" x14ac:dyDescent="0.25">
      <c r="B66" s="1">
        <v>48</v>
      </c>
      <c r="C66" s="108"/>
      <c r="D66" s="109">
        <v>39.65</v>
      </c>
      <c r="E66" s="109"/>
      <c r="F66" s="110"/>
    </row>
    <row r="67" spans="2:6" x14ac:dyDescent="0.25">
      <c r="B67" s="1">
        <v>49</v>
      </c>
      <c r="C67" s="108"/>
      <c r="D67" s="109">
        <v>39.54</v>
      </c>
      <c r="E67" s="109"/>
      <c r="F67" s="110"/>
    </row>
    <row r="68" spans="2:6" x14ac:dyDescent="0.25">
      <c r="B68" s="1">
        <v>50</v>
      </c>
      <c r="C68" s="108"/>
      <c r="D68" s="109">
        <v>39.909999999999997</v>
      </c>
      <c r="E68" s="109"/>
      <c r="F68" s="110"/>
    </row>
    <row r="69" spans="2:6" x14ac:dyDescent="0.25">
      <c r="B69" s="1">
        <v>51</v>
      </c>
      <c r="C69" s="108"/>
      <c r="D69" s="109">
        <v>39.6</v>
      </c>
      <c r="E69" s="109"/>
      <c r="F69" s="110"/>
    </row>
    <row r="70" spans="2:6" x14ac:dyDescent="0.25">
      <c r="B70" s="1">
        <v>52</v>
      </c>
      <c r="C70" s="108"/>
      <c r="D70" s="109">
        <v>39.630000000000003</v>
      </c>
      <c r="E70" s="109"/>
      <c r="F70" s="110"/>
    </row>
    <row r="71" spans="2:6" x14ac:dyDescent="0.25">
      <c r="B71" s="1">
        <v>53</v>
      </c>
      <c r="C71" s="108"/>
      <c r="D71" s="109">
        <v>39.54</v>
      </c>
      <c r="E71" s="109"/>
      <c r="F71" s="110"/>
    </row>
    <row r="72" spans="2:6" x14ac:dyDescent="0.25">
      <c r="B72" s="1">
        <v>54</v>
      </c>
      <c r="C72" s="108"/>
      <c r="D72" s="109">
        <v>39.729999999999997</v>
      </c>
      <c r="E72" s="109"/>
      <c r="F72" s="110"/>
    </row>
    <row r="73" spans="2:6" x14ac:dyDescent="0.25">
      <c r="B73" s="1">
        <v>55</v>
      </c>
      <c r="C73" s="108"/>
      <c r="D73" s="109">
        <v>39.770000000000003</v>
      </c>
      <c r="E73" s="109"/>
      <c r="F73" s="110"/>
    </row>
    <row r="74" spans="2:6" x14ac:dyDescent="0.25">
      <c r="B74" s="1">
        <v>56</v>
      </c>
      <c r="C74" s="108"/>
      <c r="D74" s="109">
        <v>39.85</v>
      </c>
      <c r="E74" s="109"/>
      <c r="F74" s="110"/>
    </row>
    <row r="75" spans="2:6" x14ac:dyDescent="0.25">
      <c r="B75" s="1">
        <v>57</v>
      </c>
      <c r="C75" s="108"/>
      <c r="D75" s="109">
        <v>39.67</v>
      </c>
      <c r="E75" s="109"/>
      <c r="F75" s="110"/>
    </row>
    <row r="76" spans="2:6" x14ac:dyDescent="0.25">
      <c r="B76" s="1">
        <v>58</v>
      </c>
      <c r="C76" s="108"/>
      <c r="D76" s="109">
        <v>39.520000000000003</v>
      </c>
      <c r="E76" s="109"/>
      <c r="F76" s="110"/>
    </row>
    <row r="77" spans="2:6" x14ac:dyDescent="0.25">
      <c r="B77" s="1">
        <v>59</v>
      </c>
      <c r="C77" s="108"/>
      <c r="D77" s="109">
        <v>39.75</v>
      </c>
      <c r="E77" s="109"/>
      <c r="F77" s="110"/>
    </row>
    <row r="78" spans="2:6" x14ac:dyDescent="0.25">
      <c r="B78" s="1">
        <v>60</v>
      </c>
      <c r="C78" s="108"/>
      <c r="D78" s="109">
        <v>39.81</v>
      </c>
      <c r="E78" s="109"/>
      <c r="F78" s="110"/>
    </row>
    <row r="79" spans="2:6" x14ac:dyDescent="0.25">
      <c r="B79" s="1">
        <v>61</v>
      </c>
      <c r="C79" s="108"/>
      <c r="D79" s="109">
        <v>39.799999999999997</v>
      </c>
      <c r="E79" s="109"/>
      <c r="F79" s="110"/>
    </row>
    <row r="80" spans="2:6" x14ac:dyDescent="0.25">
      <c r="B80" s="1">
        <v>62</v>
      </c>
      <c r="C80" s="108"/>
      <c r="D80" s="109">
        <v>39.799999999999997</v>
      </c>
      <c r="E80" s="109"/>
      <c r="F80" s="110"/>
    </row>
    <row r="81" spans="2:6" x14ac:dyDescent="0.25">
      <c r="B81" s="1">
        <v>63</v>
      </c>
      <c r="C81" s="108"/>
      <c r="D81" s="109">
        <v>39.93</v>
      </c>
      <c r="E81" s="109"/>
      <c r="F81" s="110"/>
    </row>
    <row r="82" spans="2:6" x14ac:dyDescent="0.25">
      <c r="B82" s="1">
        <v>64</v>
      </c>
      <c r="C82" s="108"/>
      <c r="D82" s="109">
        <v>39.93</v>
      </c>
      <c r="E82" s="109"/>
      <c r="F82" s="110"/>
    </row>
    <row r="83" spans="2:6" ht="15.75" thickBot="1" x14ac:dyDescent="0.3">
      <c r="B83" s="1">
        <v>65</v>
      </c>
      <c r="C83" s="111"/>
      <c r="D83" s="112">
        <v>40.01</v>
      </c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abSelected="1" zoomScale="75" zoomScaleNormal="75" workbookViewId="0">
      <selection activeCell="H13" sqref="H1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77</v>
      </c>
      <c r="C10" s="145">
        <v>8</v>
      </c>
      <c r="D10" s="145">
        <v>33</v>
      </c>
      <c r="E10" s="149">
        <f>D10</f>
        <v>33</v>
      </c>
      <c r="F10" s="160">
        <f>MIN(C19:C83)</f>
        <v>39.43</v>
      </c>
      <c r="G10" s="189">
        <f>AVERAGE(C19:C83)</f>
        <v>39.919062499999995</v>
      </c>
      <c r="H10" s="145">
        <v>2</v>
      </c>
      <c r="I10" s="80">
        <f>G10-F10</f>
        <v>0.48906249999999574</v>
      </c>
      <c r="J10" s="81">
        <v>1.5277777777777777E-2</v>
      </c>
      <c r="K10" s="81">
        <f>J10</f>
        <v>1.5277777777777777E-2</v>
      </c>
      <c r="L10" s="82">
        <f>K10</f>
        <v>1.5277777777777777E-2</v>
      </c>
      <c r="M10" s="83" t="s">
        <v>144</v>
      </c>
      <c r="N10" s="84">
        <v>-9</v>
      </c>
      <c r="O10" s="266" t="s">
        <v>94</v>
      </c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95</v>
      </c>
      <c r="C11" s="145">
        <v>7</v>
      </c>
      <c r="D11" s="145">
        <v>96</v>
      </c>
      <c r="E11" s="149">
        <f>D11-D10</f>
        <v>63</v>
      </c>
      <c r="F11" s="284">
        <f>MIN(D19:D83)</f>
        <v>39.4</v>
      </c>
      <c r="G11" s="290">
        <f>AVERAGE(D19:D83)</f>
        <v>39.871451612903229</v>
      </c>
      <c r="H11" s="188">
        <v>0</v>
      </c>
      <c r="I11" s="80">
        <f>G11-F11</f>
        <v>0.47145161290323045</v>
      </c>
      <c r="J11" s="81">
        <v>4.5370370370370366E-2</v>
      </c>
      <c r="K11" s="81">
        <f>J11-J10</f>
        <v>3.0092592592592587E-2</v>
      </c>
      <c r="L11" s="82">
        <f>K11</f>
        <v>3.0092592592592587E-2</v>
      </c>
      <c r="M11" s="83" t="s">
        <v>173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x14ac:dyDescent="0.2">
      <c r="A12" s="79">
        <v>3</v>
      </c>
      <c r="B12" s="144" t="s">
        <v>77</v>
      </c>
      <c r="C12" s="146">
        <v>13</v>
      </c>
      <c r="D12" s="145">
        <v>136</v>
      </c>
      <c r="E12" s="149">
        <f>D12-D11</f>
        <v>40</v>
      </c>
      <c r="F12" s="187">
        <f>MIN(E19:E83)</f>
        <v>39.590000000000003</v>
      </c>
      <c r="G12" s="279">
        <f>AVERAGE(E19:E83)</f>
        <v>40.076153846153844</v>
      </c>
      <c r="H12" s="188">
        <v>0</v>
      </c>
      <c r="I12" s="80">
        <f>G12-F12</f>
        <v>0.48615384615384016</v>
      </c>
      <c r="J12" s="81">
        <v>6.4988425925925922E-2</v>
      </c>
      <c r="K12" s="81">
        <f>J12-J11</f>
        <v>1.9618055555555555E-2</v>
      </c>
      <c r="L12" s="81">
        <f>K12+L10</f>
        <v>3.4895833333333334E-2</v>
      </c>
      <c r="M12" s="83" t="s">
        <v>174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95</v>
      </c>
      <c r="C13" s="145">
        <v>1</v>
      </c>
      <c r="D13" s="145">
        <v>174</v>
      </c>
      <c r="E13" s="149">
        <f>D13-D12</f>
        <v>38</v>
      </c>
      <c r="F13" s="153">
        <f>MIN(F19:F83)</f>
        <v>39.53</v>
      </c>
      <c r="G13" s="190">
        <f>AVERAGE(F19:F83)</f>
        <v>40.03026315789473</v>
      </c>
      <c r="H13" s="145">
        <v>2</v>
      </c>
      <c r="I13" s="86">
        <f>G13-F13</f>
        <v>0.50026315789472875</v>
      </c>
      <c r="J13" s="81">
        <v>8.3414351851851851E-2</v>
      </c>
      <c r="K13" s="88">
        <f>J13-J12</f>
        <v>1.8425925925925929E-2</v>
      </c>
      <c r="L13" s="192">
        <f>K13+K11</f>
        <v>4.8518518518518516E-2</v>
      </c>
      <c r="M13" s="83"/>
      <c r="N13" s="84"/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39.510000000000005</v>
      </c>
      <c r="G14" s="143">
        <f>AVERAGE(G10,G12)</f>
        <v>39.99760817307692</v>
      </c>
      <c r="H14" s="143" t="s">
        <v>91</v>
      </c>
      <c r="I14" s="91">
        <f>AVERAGE(I10,I12)</f>
        <v>0.48760817307691795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39.465000000000003</v>
      </c>
      <c r="G15" s="97">
        <f>AVERAGE(G11,G13)</f>
        <v>39.950857385398976</v>
      </c>
      <c r="H15" s="97" t="s">
        <v>105</v>
      </c>
      <c r="I15" s="98">
        <f>AVERAGE(I11,I13)</f>
        <v>0.4858573853989796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39.487499999999997</v>
      </c>
      <c r="G16" s="101">
        <f>AVERAGE(C19:F83)</f>
        <v>39.962339181286545</v>
      </c>
      <c r="H16" s="102"/>
      <c r="I16" s="103">
        <f>AVERAGE(I10:I13)</f>
        <v>0.48673277923794878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Тыщенко Миша</v>
      </c>
      <c r="D18" s="104" t="str">
        <f>B11</f>
        <v>Бахмацкий Олег</v>
      </c>
      <c r="E18" s="104" t="str">
        <f>B12</f>
        <v>Тыщенко Миша</v>
      </c>
      <c r="F18" s="104" t="str">
        <f>B13</f>
        <v>Бахмацкий Олег</v>
      </c>
    </row>
    <row r="19" spans="2:14" x14ac:dyDescent="0.25">
      <c r="B19" s="1">
        <v>1</v>
      </c>
      <c r="C19" s="105">
        <v>41.16</v>
      </c>
      <c r="D19" s="106">
        <v>40.880000000000003</v>
      </c>
      <c r="E19" s="106">
        <v>41.6</v>
      </c>
      <c r="F19" s="107">
        <v>43.19</v>
      </c>
      <c r="M19" s="2"/>
      <c r="N19" s="2"/>
    </row>
    <row r="20" spans="2:14" x14ac:dyDescent="0.25">
      <c r="B20" s="1">
        <v>2</v>
      </c>
      <c r="C20" s="108">
        <v>40.99</v>
      </c>
      <c r="D20" s="109">
        <v>41</v>
      </c>
      <c r="E20" s="109">
        <v>40.17</v>
      </c>
      <c r="F20" s="110">
        <v>40.11</v>
      </c>
      <c r="M20" s="3"/>
      <c r="N20" s="3"/>
    </row>
    <row r="21" spans="2:14" x14ac:dyDescent="0.25">
      <c r="B21" s="1">
        <v>3</v>
      </c>
      <c r="C21" s="108">
        <v>39.869999999999997</v>
      </c>
      <c r="D21" s="109">
        <v>40.549999999999997</v>
      </c>
      <c r="E21" s="109">
        <v>40.159999999999997</v>
      </c>
      <c r="F21" s="110">
        <v>40.07</v>
      </c>
      <c r="M21" s="3"/>
      <c r="N21" s="3"/>
    </row>
    <row r="22" spans="2:14" x14ac:dyDescent="0.25">
      <c r="B22" s="1">
        <v>4</v>
      </c>
      <c r="C22" s="108">
        <v>39.71</v>
      </c>
      <c r="D22" s="109">
        <v>39.82</v>
      </c>
      <c r="E22" s="109">
        <v>40.03</v>
      </c>
      <c r="F22" s="110">
        <v>40.33</v>
      </c>
      <c r="M22" s="3"/>
      <c r="N22" s="3"/>
    </row>
    <row r="23" spans="2:14" x14ac:dyDescent="0.25">
      <c r="B23" s="1">
        <v>5</v>
      </c>
      <c r="C23" s="108">
        <v>41.4</v>
      </c>
      <c r="D23" s="109">
        <v>39.97</v>
      </c>
      <c r="E23" s="109">
        <v>41.57</v>
      </c>
      <c r="F23" s="110">
        <v>39.950000000000003</v>
      </c>
    </row>
    <row r="24" spans="2:14" x14ac:dyDescent="0.25">
      <c r="B24" s="1">
        <v>6</v>
      </c>
      <c r="C24" s="108">
        <v>39.619999999999997</v>
      </c>
      <c r="D24" s="109">
        <v>39.74</v>
      </c>
      <c r="E24" s="109">
        <v>40.1</v>
      </c>
      <c r="F24" s="110">
        <v>42.14</v>
      </c>
    </row>
    <row r="25" spans="2:14" x14ac:dyDescent="0.25">
      <c r="B25" s="1">
        <v>7</v>
      </c>
      <c r="C25" s="108">
        <v>39.56</v>
      </c>
      <c r="D25" s="109">
        <v>39.840000000000003</v>
      </c>
      <c r="E25" s="109">
        <v>39.909999999999997</v>
      </c>
      <c r="F25" s="110">
        <v>41.34</v>
      </c>
    </row>
    <row r="26" spans="2:14" x14ac:dyDescent="0.25">
      <c r="B26" s="1">
        <v>8</v>
      </c>
      <c r="C26" s="108">
        <v>39.68</v>
      </c>
      <c r="D26" s="109">
        <v>39.83</v>
      </c>
      <c r="E26" s="109">
        <v>39.97</v>
      </c>
      <c r="F26" s="110">
        <v>40</v>
      </c>
    </row>
    <row r="27" spans="2:14" x14ac:dyDescent="0.25">
      <c r="B27" s="1">
        <v>9</v>
      </c>
      <c r="C27" s="108">
        <v>41.49</v>
      </c>
      <c r="D27" s="109">
        <v>40.25</v>
      </c>
      <c r="E27" s="109">
        <v>39.590000000000003</v>
      </c>
      <c r="F27" s="110">
        <v>39.79</v>
      </c>
    </row>
    <row r="28" spans="2:14" x14ac:dyDescent="0.25">
      <c r="B28" s="1">
        <v>10</v>
      </c>
      <c r="C28" s="108">
        <v>40</v>
      </c>
      <c r="D28" s="109">
        <v>39.78</v>
      </c>
      <c r="E28" s="109">
        <v>39.79</v>
      </c>
      <c r="F28" s="110">
        <v>39.58</v>
      </c>
    </row>
    <row r="29" spans="2:14" x14ac:dyDescent="0.25">
      <c r="B29" s="1">
        <v>11</v>
      </c>
      <c r="C29" s="108">
        <v>40.36</v>
      </c>
      <c r="D29" s="109">
        <v>39.64</v>
      </c>
      <c r="E29" s="109">
        <v>40.07</v>
      </c>
      <c r="F29" s="110">
        <v>39.71</v>
      </c>
    </row>
    <row r="30" spans="2:14" x14ac:dyDescent="0.25">
      <c r="B30" s="1">
        <v>12</v>
      </c>
      <c r="C30" s="108">
        <v>39.46</v>
      </c>
      <c r="D30" s="109">
        <v>39.65</v>
      </c>
      <c r="E30" s="109">
        <v>39.869999999999997</v>
      </c>
      <c r="F30" s="110">
        <v>40.64</v>
      </c>
    </row>
    <row r="31" spans="2:14" x14ac:dyDescent="0.25">
      <c r="B31" s="1">
        <v>13</v>
      </c>
      <c r="C31" s="108">
        <v>39.69</v>
      </c>
      <c r="D31" s="109">
        <v>39.6</v>
      </c>
      <c r="E31" s="109">
        <v>40.03</v>
      </c>
      <c r="F31" s="110">
        <v>39.74</v>
      </c>
    </row>
    <row r="32" spans="2:14" x14ac:dyDescent="0.25">
      <c r="B32" s="1">
        <v>14</v>
      </c>
      <c r="C32" s="125">
        <v>39.93</v>
      </c>
      <c r="D32" s="109">
        <v>39.770000000000003</v>
      </c>
      <c r="E32" s="109">
        <v>40.15</v>
      </c>
      <c r="F32" s="110">
        <v>39.68</v>
      </c>
    </row>
    <row r="33" spans="2:6" x14ac:dyDescent="0.25">
      <c r="B33" s="1">
        <v>15</v>
      </c>
      <c r="C33" s="108">
        <v>39.44</v>
      </c>
      <c r="D33" s="109">
        <v>39.78</v>
      </c>
      <c r="E33" s="109">
        <v>40.18</v>
      </c>
      <c r="F33" s="110">
        <v>40.130000000000003</v>
      </c>
    </row>
    <row r="34" spans="2:6" x14ac:dyDescent="0.25">
      <c r="B34" s="1">
        <v>16</v>
      </c>
      <c r="C34" s="108">
        <v>39.72</v>
      </c>
      <c r="D34" s="109">
        <v>39.4</v>
      </c>
      <c r="E34" s="109">
        <v>39.979999999999997</v>
      </c>
      <c r="F34" s="110">
        <v>39.83</v>
      </c>
    </row>
    <row r="35" spans="2:6" x14ac:dyDescent="0.25">
      <c r="B35" s="1">
        <v>17</v>
      </c>
      <c r="C35" s="108">
        <v>39.43</v>
      </c>
      <c r="D35" s="109">
        <v>39.61</v>
      </c>
      <c r="E35" s="109">
        <v>40</v>
      </c>
      <c r="F35" s="110">
        <v>39.53</v>
      </c>
    </row>
    <row r="36" spans="2:6" x14ac:dyDescent="0.25">
      <c r="B36" s="1">
        <v>18</v>
      </c>
      <c r="C36" s="108">
        <v>39.590000000000003</v>
      </c>
      <c r="D36" s="109">
        <v>39.51</v>
      </c>
      <c r="E36" s="109">
        <v>39.9</v>
      </c>
      <c r="F36" s="110">
        <v>39.82</v>
      </c>
    </row>
    <row r="37" spans="2:6" x14ac:dyDescent="0.25">
      <c r="B37" s="1">
        <v>19</v>
      </c>
      <c r="C37" s="108">
        <v>39.53</v>
      </c>
      <c r="D37" s="109">
        <v>40</v>
      </c>
      <c r="E37" s="109">
        <v>39.880000000000003</v>
      </c>
      <c r="F37" s="110">
        <v>39.799999999999997</v>
      </c>
    </row>
    <row r="38" spans="2:6" x14ac:dyDescent="0.25">
      <c r="B38" s="1">
        <v>20</v>
      </c>
      <c r="C38" s="108">
        <v>39.49</v>
      </c>
      <c r="D38" s="109">
        <v>40.03</v>
      </c>
      <c r="E38" s="109">
        <v>39.97</v>
      </c>
      <c r="F38" s="110">
        <v>39.83</v>
      </c>
    </row>
    <row r="39" spans="2:6" x14ac:dyDescent="0.25">
      <c r="B39" s="1">
        <v>21</v>
      </c>
      <c r="C39" s="108">
        <v>39.619999999999997</v>
      </c>
      <c r="D39" s="109">
        <v>39.700000000000003</v>
      </c>
      <c r="E39" s="109">
        <v>40.020000000000003</v>
      </c>
      <c r="F39" s="110">
        <v>39.659999999999997</v>
      </c>
    </row>
    <row r="40" spans="2:6" x14ac:dyDescent="0.25">
      <c r="B40" s="1">
        <v>22</v>
      </c>
      <c r="C40" s="108">
        <v>39.619999999999997</v>
      </c>
      <c r="D40" s="109">
        <v>39.61</v>
      </c>
      <c r="E40" s="109">
        <v>40.1</v>
      </c>
      <c r="F40" s="110">
        <v>39.78</v>
      </c>
    </row>
    <row r="41" spans="2:6" x14ac:dyDescent="0.25">
      <c r="B41" s="1">
        <v>23</v>
      </c>
      <c r="C41" s="108">
        <v>41.02</v>
      </c>
      <c r="D41" s="109">
        <v>39.799999999999997</v>
      </c>
      <c r="E41" s="109">
        <v>40.049999999999997</v>
      </c>
      <c r="F41" s="110">
        <v>39.659999999999997</v>
      </c>
    </row>
    <row r="42" spans="2:6" x14ac:dyDescent="0.25">
      <c r="B42" s="1">
        <v>24</v>
      </c>
      <c r="C42" s="108">
        <v>39.86</v>
      </c>
      <c r="D42" s="109">
        <v>39.81</v>
      </c>
      <c r="E42" s="109">
        <v>39.909999999999997</v>
      </c>
      <c r="F42" s="110">
        <v>39.69</v>
      </c>
    </row>
    <row r="43" spans="2:6" x14ac:dyDescent="0.25">
      <c r="B43" s="1">
        <v>25</v>
      </c>
      <c r="C43" s="108">
        <v>39.78</v>
      </c>
      <c r="D43" s="109">
        <v>39.64</v>
      </c>
      <c r="E43" s="109">
        <v>40.130000000000003</v>
      </c>
      <c r="F43" s="110">
        <v>39.97</v>
      </c>
    </row>
    <row r="44" spans="2:6" x14ac:dyDescent="0.25">
      <c r="B44" s="1">
        <v>26</v>
      </c>
      <c r="C44" s="108">
        <v>39.590000000000003</v>
      </c>
      <c r="D44" s="109">
        <v>39.65</v>
      </c>
      <c r="E44" s="109">
        <v>39.94</v>
      </c>
      <c r="F44" s="110">
        <v>40.06</v>
      </c>
    </row>
    <row r="45" spans="2:6" x14ac:dyDescent="0.25">
      <c r="B45" s="1">
        <v>27</v>
      </c>
      <c r="C45" s="108">
        <v>39.72</v>
      </c>
      <c r="D45" s="109">
        <v>39.82</v>
      </c>
      <c r="E45" s="109">
        <v>40.06</v>
      </c>
      <c r="F45" s="110">
        <v>39.76</v>
      </c>
    </row>
    <row r="46" spans="2:6" x14ac:dyDescent="0.25">
      <c r="B46" s="1">
        <v>28</v>
      </c>
      <c r="C46" s="108">
        <v>39.68</v>
      </c>
      <c r="D46" s="109">
        <v>39.9</v>
      </c>
      <c r="E46" s="109">
        <v>39.909999999999997</v>
      </c>
      <c r="F46" s="110">
        <v>39.76</v>
      </c>
    </row>
    <row r="47" spans="2:6" x14ac:dyDescent="0.25">
      <c r="B47" s="1">
        <v>29</v>
      </c>
      <c r="C47" s="108">
        <v>39.58</v>
      </c>
      <c r="D47" s="109">
        <v>39.840000000000003</v>
      </c>
      <c r="E47" s="109">
        <v>39.9</v>
      </c>
      <c r="F47" s="110">
        <v>39.92</v>
      </c>
    </row>
    <row r="48" spans="2:6" x14ac:dyDescent="0.25">
      <c r="B48" s="1">
        <v>30</v>
      </c>
      <c r="C48" s="108">
        <v>39.5</v>
      </c>
      <c r="D48" s="109">
        <v>39.82</v>
      </c>
      <c r="E48" s="109">
        <v>40.049999999999997</v>
      </c>
      <c r="F48" s="110">
        <v>39.64</v>
      </c>
    </row>
    <row r="49" spans="2:6" x14ac:dyDescent="0.25">
      <c r="B49" s="1">
        <v>31</v>
      </c>
      <c r="C49" s="108">
        <v>39.729999999999997</v>
      </c>
      <c r="D49" s="109">
        <v>39.85</v>
      </c>
      <c r="E49" s="109">
        <v>39.950000000000003</v>
      </c>
      <c r="F49" s="110">
        <v>39.770000000000003</v>
      </c>
    </row>
    <row r="50" spans="2:6" x14ac:dyDescent="0.25">
      <c r="B50" s="1">
        <v>32</v>
      </c>
      <c r="C50" s="108">
        <v>39.590000000000003</v>
      </c>
      <c r="D50" s="109">
        <v>39.76</v>
      </c>
      <c r="E50" s="109">
        <v>39.82</v>
      </c>
      <c r="F50" s="110">
        <v>39.840000000000003</v>
      </c>
    </row>
    <row r="51" spans="2:6" x14ac:dyDescent="0.25">
      <c r="B51" s="1">
        <v>33</v>
      </c>
      <c r="C51" s="108"/>
      <c r="D51" s="109">
        <v>39.71</v>
      </c>
      <c r="E51" s="109">
        <v>40.090000000000003</v>
      </c>
      <c r="F51" s="110">
        <v>39.68</v>
      </c>
    </row>
    <row r="52" spans="2:6" x14ac:dyDescent="0.25">
      <c r="B52" s="1">
        <v>34</v>
      </c>
      <c r="C52" s="108"/>
      <c r="D52" s="109">
        <v>39.85</v>
      </c>
      <c r="E52" s="109">
        <v>40.15</v>
      </c>
      <c r="F52" s="110">
        <v>39.72</v>
      </c>
    </row>
    <row r="53" spans="2:6" x14ac:dyDescent="0.25">
      <c r="B53" s="1">
        <v>35</v>
      </c>
      <c r="C53" s="108"/>
      <c r="D53" s="109">
        <v>39.799999999999997</v>
      </c>
      <c r="E53" s="109">
        <v>40.24</v>
      </c>
      <c r="F53" s="110">
        <v>39.619999999999997</v>
      </c>
    </row>
    <row r="54" spans="2:6" x14ac:dyDescent="0.25">
      <c r="B54" s="1">
        <v>36</v>
      </c>
      <c r="C54" s="108"/>
      <c r="D54" s="109">
        <v>39.75</v>
      </c>
      <c r="E54" s="109">
        <v>40.01</v>
      </c>
      <c r="F54" s="110">
        <v>39.86</v>
      </c>
    </row>
    <row r="55" spans="2:6" x14ac:dyDescent="0.25">
      <c r="B55" s="1">
        <v>37</v>
      </c>
      <c r="C55" s="108"/>
      <c r="D55" s="148">
        <v>39.92</v>
      </c>
      <c r="E55" s="109">
        <v>39.82</v>
      </c>
      <c r="F55" s="110">
        <v>39.729999999999997</v>
      </c>
    </row>
    <row r="56" spans="2:6" x14ac:dyDescent="0.25">
      <c r="B56" s="1">
        <v>38</v>
      </c>
      <c r="C56" s="108"/>
      <c r="D56" s="109">
        <v>39.86</v>
      </c>
      <c r="E56" s="109">
        <v>39.97</v>
      </c>
      <c r="F56" s="110">
        <v>39.82</v>
      </c>
    </row>
    <row r="57" spans="2:6" x14ac:dyDescent="0.25">
      <c r="B57" s="1">
        <v>39</v>
      </c>
      <c r="C57" s="108"/>
      <c r="D57" s="109">
        <v>39.76</v>
      </c>
      <c r="E57" s="109">
        <v>39.93</v>
      </c>
      <c r="F57" s="110"/>
    </row>
    <row r="58" spans="2:6" x14ac:dyDescent="0.25">
      <c r="B58" s="1">
        <v>40</v>
      </c>
      <c r="C58" s="108"/>
      <c r="D58" s="109">
        <v>39.869999999999997</v>
      </c>
      <c r="E58" s="109"/>
      <c r="F58" s="110"/>
    </row>
    <row r="59" spans="2:6" x14ac:dyDescent="0.25">
      <c r="B59" s="1">
        <v>41</v>
      </c>
      <c r="C59" s="108"/>
      <c r="D59" s="109">
        <v>39.71</v>
      </c>
      <c r="E59" s="109"/>
      <c r="F59" s="110"/>
    </row>
    <row r="60" spans="2:6" x14ac:dyDescent="0.25">
      <c r="B60" s="1">
        <v>42</v>
      </c>
      <c r="C60" s="108"/>
      <c r="D60" s="109">
        <v>39.71</v>
      </c>
      <c r="E60" s="109"/>
      <c r="F60" s="110"/>
    </row>
    <row r="61" spans="2:6" x14ac:dyDescent="0.25">
      <c r="B61" s="1">
        <v>43</v>
      </c>
      <c r="C61" s="108"/>
      <c r="D61" s="109">
        <v>39.6</v>
      </c>
      <c r="E61" s="109"/>
      <c r="F61" s="110"/>
    </row>
    <row r="62" spans="2:6" x14ac:dyDescent="0.25">
      <c r="B62" s="1">
        <v>44</v>
      </c>
      <c r="C62" s="108"/>
      <c r="D62" s="109">
        <v>39.79</v>
      </c>
      <c r="E62" s="109"/>
      <c r="F62" s="110"/>
    </row>
    <row r="63" spans="2:6" x14ac:dyDescent="0.25">
      <c r="B63" s="1">
        <v>45</v>
      </c>
      <c r="C63" s="108"/>
      <c r="D63" s="109">
        <v>39.909999999999997</v>
      </c>
      <c r="E63" s="109"/>
      <c r="F63" s="110"/>
    </row>
    <row r="64" spans="2:6" x14ac:dyDescent="0.25">
      <c r="B64" s="1">
        <v>46</v>
      </c>
      <c r="C64" s="108"/>
      <c r="D64" s="109">
        <v>40.32</v>
      </c>
      <c r="E64" s="109"/>
      <c r="F64" s="110"/>
    </row>
    <row r="65" spans="2:6" x14ac:dyDescent="0.25">
      <c r="B65" s="1">
        <v>47</v>
      </c>
      <c r="C65" s="108"/>
      <c r="D65" s="109">
        <v>39.89</v>
      </c>
      <c r="E65" s="109"/>
      <c r="F65" s="110"/>
    </row>
    <row r="66" spans="2:6" x14ac:dyDescent="0.25">
      <c r="B66" s="1">
        <v>48</v>
      </c>
      <c r="C66" s="108"/>
      <c r="D66" s="109">
        <v>39.74</v>
      </c>
      <c r="E66" s="109"/>
      <c r="F66" s="110"/>
    </row>
    <row r="67" spans="2:6" x14ac:dyDescent="0.25">
      <c r="B67" s="1">
        <v>49</v>
      </c>
      <c r="C67" s="108"/>
      <c r="D67" s="109">
        <v>40.11</v>
      </c>
      <c r="E67" s="109"/>
      <c r="F67" s="110"/>
    </row>
    <row r="68" spans="2:6" x14ac:dyDescent="0.25">
      <c r="B68" s="1">
        <v>50</v>
      </c>
      <c r="C68" s="108"/>
      <c r="D68" s="109">
        <v>39.979999999999997</v>
      </c>
      <c r="E68" s="109"/>
      <c r="F68" s="110"/>
    </row>
    <row r="69" spans="2:6" x14ac:dyDescent="0.25">
      <c r="B69" s="1">
        <v>51</v>
      </c>
      <c r="C69" s="108"/>
      <c r="D69" s="109">
        <v>39.92</v>
      </c>
      <c r="E69" s="109"/>
      <c r="F69" s="110"/>
    </row>
    <row r="70" spans="2:6" x14ac:dyDescent="0.25">
      <c r="B70" s="1">
        <v>52</v>
      </c>
      <c r="C70" s="108"/>
      <c r="D70" s="109">
        <v>40.200000000000003</v>
      </c>
      <c r="E70" s="109"/>
      <c r="F70" s="110"/>
    </row>
    <row r="71" spans="2:6" x14ac:dyDescent="0.25">
      <c r="B71" s="1">
        <v>53</v>
      </c>
      <c r="C71" s="108"/>
      <c r="D71" s="109">
        <v>40.15</v>
      </c>
      <c r="E71" s="109"/>
      <c r="F71" s="110"/>
    </row>
    <row r="72" spans="2:6" x14ac:dyDescent="0.25">
      <c r="B72" s="1">
        <v>54</v>
      </c>
      <c r="C72" s="108"/>
      <c r="D72" s="109">
        <v>40.020000000000003</v>
      </c>
      <c r="E72" s="109"/>
      <c r="F72" s="110"/>
    </row>
    <row r="73" spans="2:6" x14ac:dyDescent="0.25">
      <c r="B73" s="1">
        <v>55</v>
      </c>
      <c r="C73" s="108"/>
      <c r="D73" s="109">
        <v>39.61</v>
      </c>
      <c r="E73" s="109"/>
      <c r="F73" s="110"/>
    </row>
    <row r="74" spans="2:6" x14ac:dyDescent="0.25">
      <c r="B74" s="1">
        <v>56</v>
      </c>
      <c r="C74" s="108"/>
      <c r="D74" s="109">
        <v>39.81</v>
      </c>
      <c r="E74" s="109"/>
      <c r="F74" s="110"/>
    </row>
    <row r="75" spans="2:6" x14ac:dyDescent="0.25">
      <c r="B75" s="1">
        <v>57</v>
      </c>
      <c r="C75" s="108"/>
      <c r="D75" s="109">
        <v>40.46</v>
      </c>
      <c r="E75" s="109"/>
      <c r="F75" s="110"/>
    </row>
    <row r="76" spans="2:6" x14ac:dyDescent="0.25">
      <c r="B76" s="1">
        <v>58</v>
      </c>
      <c r="C76" s="108"/>
      <c r="D76" s="109">
        <v>39.69</v>
      </c>
      <c r="E76" s="109"/>
      <c r="F76" s="110"/>
    </row>
    <row r="77" spans="2:6" x14ac:dyDescent="0.25">
      <c r="B77" s="1">
        <v>59</v>
      </c>
      <c r="C77" s="108"/>
      <c r="D77" s="109">
        <v>39.9</v>
      </c>
      <c r="E77" s="109"/>
      <c r="F77" s="110"/>
    </row>
    <row r="78" spans="2:6" x14ac:dyDescent="0.25">
      <c r="B78" s="1">
        <v>60</v>
      </c>
      <c r="C78" s="108"/>
      <c r="D78" s="109">
        <v>39.590000000000003</v>
      </c>
      <c r="E78" s="109"/>
      <c r="F78" s="110"/>
    </row>
    <row r="79" spans="2:6" x14ac:dyDescent="0.25">
      <c r="B79" s="1">
        <v>61</v>
      </c>
      <c r="C79" s="108"/>
      <c r="D79" s="109">
        <v>39.729999999999997</v>
      </c>
      <c r="E79" s="109"/>
      <c r="F79" s="110"/>
    </row>
    <row r="80" spans="2:6" x14ac:dyDescent="0.25">
      <c r="B80" s="1">
        <v>62</v>
      </c>
      <c r="C80" s="108"/>
      <c r="D80" s="109">
        <v>39.82</v>
      </c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98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82</v>
      </c>
      <c r="C10" s="145">
        <v>10</v>
      </c>
      <c r="D10" s="145">
        <v>33</v>
      </c>
      <c r="E10" s="149">
        <f>D10</f>
        <v>33</v>
      </c>
      <c r="F10" s="160">
        <f>MIN(C19:C83)</f>
        <v>39.64</v>
      </c>
      <c r="G10" s="189">
        <f>AVERAGE(C19:C83)</f>
        <v>40.174374999999991</v>
      </c>
      <c r="H10" s="145">
        <v>4</v>
      </c>
      <c r="I10" s="80">
        <f>G10-F10</f>
        <v>0.53437499999999005</v>
      </c>
      <c r="J10" s="81">
        <v>1.5370370370370369E-2</v>
      </c>
      <c r="K10" s="81">
        <f>J10</f>
        <v>1.5370370370370369E-2</v>
      </c>
      <c r="L10" s="82">
        <f>K10</f>
        <v>1.5370370370370369E-2</v>
      </c>
      <c r="M10" s="83" t="s">
        <v>142</v>
      </c>
      <c r="N10" s="84">
        <v>-9</v>
      </c>
      <c r="O10" s="266" t="s">
        <v>94</v>
      </c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78</v>
      </c>
      <c r="C11" s="145">
        <v>8</v>
      </c>
      <c r="D11" s="145">
        <v>98</v>
      </c>
      <c r="E11" s="149">
        <f>D11-D10</f>
        <v>65</v>
      </c>
      <c r="F11" s="284">
        <f>MIN(D19:D83)</f>
        <v>39.43</v>
      </c>
      <c r="G11" s="290">
        <f>AVERAGE(D19:D83)</f>
        <v>39.919218749999999</v>
      </c>
      <c r="H11" s="188">
        <v>2</v>
      </c>
      <c r="I11" s="80">
        <f>G11-F11</f>
        <v>0.48921874999999915</v>
      </c>
      <c r="J11" s="81">
        <v>4.6493055555555551E-2</v>
      </c>
      <c r="K11" s="81">
        <f>J11-J10</f>
        <v>3.1122685185185184E-2</v>
      </c>
      <c r="L11" s="82">
        <f>K11</f>
        <v>3.1122685185185184E-2</v>
      </c>
      <c r="M11" s="83" t="s">
        <v>169</v>
      </c>
      <c r="N11" s="84">
        <v>5</v>
      </c>
      <c r="O11" s="266" t="s">
        <v>171</v>
      </c>
      <c r="P11" s="168"/>
      <c r="Q11" s="168"/>
      <c r="R11" s="168"/>
      <c r="S11" s="168"/>
      <c r="T11" s="168"/>
    </row>
    <row r="12" spans="1:20" s="3" customFormat="1" ht="30" customHeight="1" x14ac:dyDescent="0.2">
      <c r="A12" s="79">
        <v>3</v>
      </c>
      <c r="B12" s="144" t="s">
        <v>82</v>
      </c>
      <c r="C12" s="146">
        <v>2</v>
      </c>
      <c r="D12" s="145">
        <v>153</v>
      </c>
      <c r="E12" s="149">
        <f>D12-D11</f>
        <v>55</v>
      </c>
      <c r="F12" s="187">
        <f>MIN(E19:E83)</f>
        <v>39.68</v>
      </c>
      <c r="G12" s="279">
        <f>AVERAGE(E19:E83)</f>
        <v>40.051666666666669</v>
      </c>
      <c r="H12" s="188">
        <v>1</v>
      </c>
      <c r="I12" s="80">
        <f>G12-F12</f>
        <v>0.3716666666666697</v>
      </c>
      <c r="J12" s="81">
        <v>7.3043981481481488E-2</v>
      </c>
      <c r="K12" s="81">
        <f>J12-J11</f>
        <v>2.6550925925925936E-2</v>
      </c>
      <c r="L12" s="81">
        <f>K12+L10</f>
        <v>4.1921296296296304E-2</v>
      </c>
      <c r="M12" s="83" t="s">
        <v>170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78</v>
      </c>
      <c r="C13" s="145">
        <v>7</v>
      </c>
      <c r="D13" s="145">
        <v>173</v>
      </c>
      <c r="E13" s="149">
        <f>D13-D12</f>
        <v>20</v>
      </c>
      <c r="F13" s="153">
        <f>MIN(F19:F83)</f>
        <v>39.94</v>
      </c>
      <c r="G13" s="190">
        <f>AVERAGE(F19:F83)</f>
        <v>40.226000000000013</v>
      </c>
      <c r="H13" s="145">
        <v>5</v>
      </c>
      <c r="I13" s="86">
        <f>G13-F13</f>
        <v>0.28600000000001558</v>
      </c>
      <c r="J13" s="81">
        <v>8.3414351851851851E-2</v>
      </c>
      <c r="K13" s="156">
        <f>J13-J12</f>
        <v>1.0370370370370363E-2</v>
      </c>
      <c r="L13" s="192">
        <f>K13+K11</f>
        <v>4.1493055555555547E-2</v>
      </c>
      <c r="M13" s="83"/>
      <c r="N13" s="84">
        <v>5</v>
      </c>
      <c r="O13" s="267" t="s">
        <v>146</v>
      </c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39.659999999999997</v>
      </c>
      <c r="G14" s="143">
        <f>AVERAGE(G10,G12)</f>
        <v>40.11302083333333</v>
      </c>
      <c r="H14" s="143" t="s">
        <v>106</v>
      </c>
      <c r="I14" s="91">
        <f>AVERAGE(I10,I12)</f>
        <v>0.45302083333332988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39.685000000000002</v>
      </c>
      <c r="G15" s="97">
        <f>AVERAGE(G11,G13)</f>
        <v>40.072609375000006</v>
      </c>
      <c r="H15" s="97" t="s">
        <v>93</v>
      </c>
      <c r="I15" s="98">
        <f>AVERAGE(I11,I13)</f>
        <v>0.38760937500000736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39.672499999999999</v>
      </c>
      <c r="G16" s="101">
        <f>AVERAGE(C19:F83)</f>
        <v>40.045411764705875</v>
      </c>
      <c r="H16" s="102"/>
      <c r="I16" s="103">
        <f>AVERAGE(I10:I13)</f>
        <v>0.42031510416666862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Шутка Виталий</v>
      </c>
      <c r="D18" s="104" t="str">
        <f>B11</f>
        <v>Фортуна Таня</v>
      </c>
      <c r="E18" s="104" t="str">
        <f>B12</f>
        <v>Шутка Виталий</v>
      </c>
      <c r="F18" s="104" t="str">
        <f>B13</f>
        <v>Фортуна Таня</v>
      </c>
    </row>
    <row r="19" spans="2:14" x14ac:dyDescent="0.25">
      <c r="B19" s="1">
        <v>1</v>
      </c>
      <c r="C19" s="105">
        <v>41.15</v>
      </c>
      <c r="D19" s="106">
        <v>41.15</v>
      </c>
      <c r="E19" s="106">
        <v>41.33</v>
      </c>
      <c r="F19" s="107">
        <v>41.62</v>
      </c>
      <c r="M19" s="2"/>
      <c r="N19" s="2"/>
    </row>
    <row r="20" spans="2:14" x14ac:dyDescent="0.25">
      <c r="B20" s="1">
        <v>2</v>
      </c>
      <c r="C20" s="108">
        <v>40.9</v>
      </c>
      <c r="D20" s="109">
        <v>39.82</v>
      </c>
      <c r="E20" s="109">
        <v>40.21</v>
      </c>
      <c r="F20" s="110">
        <v>40.270000000000003</v>
      </c>
      <c r="M20" s="3"/>
      <c r="N20" s="3"/>
    </row>
    <row r="21" spans="2:14" x14ac:dyDescent="0.25">
      <c r="B21" s="1">
        <v>3</v>
      </c>
      <c r="C21" s="108">
        <v>40.659999999999997</v>
      </c>
      <c r="D21" s="109">
        <v>39.81</v>
      </c>
      <c r="E21" s="109">
        <v>40.04</v>
      </c>
      <c r="F21" s="110">
        <v>40.049999999999997</v>
      </c>
      <c r="M21" s="3"/>
      <c r="N21" s="3"/>
    </row>
    <row r="22" spans="2:14" x14ac:dyDescent="0.25">
      <c r="B22" s="1">
        <v>4</v>
      </c>
      <c r="C22" s="108">
        <v>39.799999999999997</v>
      </c>
      <c r="D22" s="109">
        <v>39.78</v>
      </c>
      <c r="E22" s="109">
        <v>39.74</v>
      </c>
      <c r="F22" s="110">
        <v>40.04</v>
      </c>
      <c r="M22" s="3"/>
      <c r="N22" s="3"/>
    </row>
    <row r="23" spans="2:14" x14ac:dyDescent="0.25">
      <c r="B23" s="1">
        <v>5</v>
      </c>
      <c r="C23" s="108">
        <v>40.54</v>
      </c>
      <c r="D23" s="109">
        <v>39.79</v>
      </c>
      <c r="E23" s="109">
        <v>40.07</v>
      </c>
      <c r="F23" s="110">
        <v>39.96</v>
      </c>
    </row>
    <row r="24" spans="2:14" x14ac:dyDescent="0.25">
      <c r="B24" s="1">
        <v>6</v>
      </c>
      <c r="C24" s="108">
        <v>40.090000000000003</v>
      </c>
      <c r="D24" s="109">
        <v>40.15</v>
      </c>
      <c r="E24" s="109">
        <v>40.01</v>
      </c>
      <c r="F24" s="110">
        <v>40.1</v>
      </c>
    </row>
    <row r="25" spans="2:14" x14ac:dyDescent="0.25">
      <c r="B25" s="1">
        <v>7</v>
      </c>
      <c r="C25" s="108">
        <v>39.71</v>
      </c>
      <c r="D25" s="109">
        <v>40</v>
      </c>
      <c r="E25" s="109">
        <v>40.03</v>
      </c>
      <c r="F25" s="110">
        <v>39.94</v>
      </c>
    </row>
    <row r="26" spans="2:14" x14ac:dyDescent="0.25">
      <c r="B26" s="1">
        <v>8</v>
      </c>
      <c r="C26" s="108">
        <v>39.67</v>
      </c>
      <c r="D26" s="109">
        <v>39.799999999999997</v>
      </c>
      <c r="E26" s="109">
        <v>39.880000000000003</v>
      </c>
      <c r="F26" s="110">
        <v>40.479999999999997</v>
      </c>
    </row>
    <row r="27" spans="2:14" x14ac:dyDescent="0.25">
      <c r="B27" s="1">
        <v>9</v>
      </c>
      <c r="C27" s="108">
        <v>40.340000000000003</v>
      </c>
      <c r="D27" s="109">
        <v>39.46</v>
      </c>
      <c r="E27" s="109">
        <v>40.06</v>
      </c>
      <c r="F27" s="110">
        <v>40.83</v>
      </c>
    </row>
    <row r="28" spans="2:14" x14ac:dyDescent="0.25">
      <c r="B28" s="1">
        <v>10</v>
      </c>
      <c r="C28" s="108">
        <v>40.17</v>
      </c>
      <c r="D28" s="109">
        <v>39.56</v>
      </c>
      <c r="E28" s="109">
        <v>39.840000000000003</v>
      </c>
      <c r="F28" s="110">
        <v>40.07</v>
      </c>
    </row>
    <row r="29" spans="2:14" x14ac:dyDescent="0.25">
      <c r="B29" s="1">
        <v>11</v>
      </c>
      <c r="C29" s="265">
        <v>41</v>
      </c>
      <c r="D29" s="109">
        <v>40.770000000000003</v>
      </c>
      <c r="E29" s="109">
        <v>40.01</v>
      </c>
      <c r="F29" s="110">
        <v>40.1</v>
      </c>
    </row>
    <row r="30" spans="2:14" x14ac:dyDescent="0.25">
      <c r="B30" s="1">
        <v>12</v>
      </c>
      <c r="C30" s="108">
        <v>40.020000000000003</v>
      </c>
      <c r="D30" s="109">
        <v>39.67</v>
      </c>
      <c r="E30" s="109">
        <v>39.89</v>
      </c>
      <c r="F30" s="110">
        <v>40.19</v>
      </c>
    </row>
    <row r="31" spans="2:14" x14ac:dyDescent="0.25">
      <c r="B31" s="1">
        <v>13</v>
      </c>
      <c r="C31" s="108">
        <v>39.64</v>
      </c>
      <c r="D31" s="109">
        <v>39.43</v>
      </c>
      <c r="E31" s="109">
        <v>40.21</v>
      </c>
      <c r="F31" s="110">
        <v>40.020000000000003</v>
      </c>
    </row>
    <row r="32" spans="2:14" x14ac:dyDescent="0.25">
      <c r="B32" s="1">
        <v>14</v>
      </c>
      <c r="C32" s="125">
        <v>39.770000000000003</v>
      </c>
      <c r="D32" s="109">
        <v>39.83</v>
      </c>
      <c r="E32" s="109">
        <v>40.619999999999997</v>
      </c>
      <c r="F32" s="110">
        <v>39.979999999999997</v>
      </c>
    </row>
    <row r="33" spans="2:6" x14ac:dyDescent="0.25">
      <c r="B33" s="1">
        <v>15</v>
      </c>
      <c r="C33" s="108">
        <v>39.659999999999997</v>
      </c>
      <c r="D33" s="109">
        <v>39.61</v>
      </c>
      <c r="E33" s="109">
        <v>39.94</v>
      </c>
      <c r="F33" s="110">
        <v>40.22</v>
      </c>
    </row>
    <row r="34" spans="2:6" x14ac:dyDescent="0.25">
      <c r="B34" s="1">
        <v>16</v>
      </c>
      <c r="C34" s="108">
        <v>39.83</v>
      </c>
      <c r="D34" s="109">
        <v>39.67</v>
      </c>
      <c r="E34" s="109">
        <v>39.840000000000003</v>
      </c>
      <c r="F34" s="110">
        <v>40.01</v>
      </c>
    </row>
    <row r="35" spans="2:6" x14ac:dyDescent="0.25">
      <c r="B35" s="1">
        <v>17</v>
      </c>
      <c r="C35" s="108">
        <v>40.43</v>
      </c>
      <c r="D35" s="109">
        <v>39.64</v>
      </c>
      <c r="E35" s="109">
        <v>39.840000000000003</v>
      </c>
      <c r="F35" s="110">
        <v>40.119999999999997</v>
      </c>
    </row>
    <row r="36" spans="2:6" x14ac:dyDescent="0.25">
      <c r="B36" s="1">
        <v>18</v>
      </c>
      <c r="C36" s="108">
        <v>39.840000000000003</v>
      </c>
      <c r="D36" s="109">
        <v>39.75</v>
      </c>
      <c r="E36" s="109">
        <v>39.89</v>
      </c>
      <c r="F36" s="110">
        <v>40.090000000000003</v>
      </c>
    </row>
    <row r="37" spans="2:6" x14ac:dyDescent="0.25">
      <c r="B37" s="1">
        <v>19</v>
      </c>
      <c r="C37" s="108">
        <v>39.67</v>
      </c>
      <c r="D37" s="109">
        <v>40.04</v>
      </c>
      <c r="E37" s="109">
        <v>40.17</v>
      </c>
      <c r="F37" s="110">
        <v>40.090000000000003</v>
      </c>
    </row>
    <row r="38" spans="2:6" x14ac:dyDescent="0.25">
      <c r="B38" s="1">
        <v>20</v>
      </c>
      <c r="C38" s="108">
        <v>39.92</v>
      </c>
      <c r="D38" s="109">
        <v>39.94</v>
      </c>
      <c r="E38" s="109">
        <v>40.03</v>
      </c>
      <c r="F38" s="110">
        <v>40.340000000000003</v>
      </c>
    </row>
    <row r="39" spans="2:6" x14ac:dyDescent="0.25">
      <c r="B39" s="1">
        <v>21</v>
      </c>
      <c r="C39" s="108">
        <v>40.01</v>
      </c>
      <c r="D39" s="109">
        <v>40.729999999999997</v>
      </c>
      <c r="E39" s="109">
        <v>40.22</v>
      </c>
      <c r="F39" s="110"/>
    </row>
    <row r="40" spans="2:6" x14ac:dyDescent="0.25">
      <c r="B40" s="1">
        <v>22</v>
      </c>
      <c r="C40" s="108">
        <v>40.17</v>
      </c>
      <c r="D40" s="109">
        <v>39.83</v>
      </c>
      <c r="E40" s="109">
        <v>39.89</v>
      </c>
      <c r="F40" s="110"/>
    </row>
    <row r="41" spans="2:6" x14ac:dyDescent="0.25">
      <c r="B41" s="1">
        <v>23</v>
      </c>
      <c r="C41" s="108">
        <v>40.04</v>
      </c>
      <c r="D41" s="109">
        <v>39.83</v>
      </c>
      <c r="E41" s="109">
        <v>39.869999999999997</v>
      </c>
      <c r="F41" s="110"/>
    </row>
    <row r="42" spans="2:6" x14ac:dyDescent="0.25">
      <c r="B42" s="1">
        <v>24</v>
      </c>
      <c r="C42" s="108">
        <v>39.99</v>
      </c>
      <c r="D42" s="109">
        <v>39.56</v>
      </c>
      <c r="E42" s="109">
        <v>39.83</v>
      </c>
      <c r="F42" s="110"/>
    </row>
    <row r="43" spans="2:6" x14ac:dyDescent="0.25">
      <c r="B43" s="1">
        <v>25</v>
      </c>
      <c r="C43" s="108">
        <v>40.26</v>
      </c>
      <c r="D43" s="109">
        <v>39.89</v>
      </c>
      <c r="E43" s="109">
        <v>39.82</v>
      </c>
      <c r="F43" s="110"/>
    </row>
    <row r="44" spans="2:6" x14ac:dyDescent="0.25">
      <c r="B44" s="1">
        <v>26</v>
      </c>
      <c r="C44" s="108">
        <v>40.14</v>
      </c>
      <c r="D44" s="109">
        <v>40.590000000000003</v>
      </c>
      <c r="E44" s="109">
        <v>40.14</v>
      </c>
      <c r="F44" s="110"/>
    </row>
    <row r="45" spans="2:6" x14ac:dyDescent="0.25">
      <c r="B45" s="1">
        <v>27</v>
      </c>
      <c r="C45" s="108">
        <v>40.01</v>
      </c>
      <c r="D45" s="109">
        <v>39.74</v>
      </c>
      <c r="E45" s="109">
        <v>39.68</v>
      </c>
      <c r="F45" s="110"/>
    </row>
    <row r="46" spans="2:6" x14ac:dyDescent="0.25">
      <c r="B46" s="1">
        <v>28</v>
      </c>
      <c r="C46" s="108">
        <v>40.1</v>
      </c>
      <c r="D46" s="109">
        <v>39.76</v>
      </c>
      <c r="E46" s="109">
        <v>39.94</v>
      </c>
      <c r="F46" s="110"/>
    </row>
    <row r="47" spans="2:6" x14ac:dyDescent="0.25">
      <c r="B47" s="1">
        <v>29</v>
      </c>
      <c r="C47" s="108">
        <v>41.53</v>
      </c>
      <c r="D47" s="109">
        <v>39.729999999999997</v>
      </c>
      <c r="E47" s="109">
        <v>40.04</v>
      </c>
      <c r="F47" s="110"/>
    </row>
    <row r="48" spans="2:6" x14ac:dyDescent="0.25">
      <c r="B48" s="1">
        <v>30</v>
      </c>
      <c r="C48" s="108">
        <v>40.369999999999997</v>
      </c>
      <c r="D48" s="109">
        <v>39.75</v>
      </c>
      <c r="E48" s="109">
        <v>40.520000000000003</v>
      </c>
      <c r="F48" s="110"/>
    </row>
    <row r="49" spans="2:6" x14ac:dyDescent="0.25">
      <c r="B49" s="1">
        <v>31</v>
      </c>
      <c r="C49" s="108">
        <v>40.159999999999997</v>
      </c>
      <c r="D49" s="109">
        <v>39.97</v>
      </c>
      <c r="E49" s="109">
        <v>40.520000000000003</v>
      </c>
      <c r="F49" s="110"/>
    </row>
    <row r="50" spans="2:6" x14ac:dyDescent="0.25">
      <c r="B50" s="1">
        <v>32</v>
      </c>
      <c r="C50" s="108">
        <v>39.99</v>
      </c>
      <c r="D50" s="109">
        <v>39.880000000000003</v>
      </c>
      <c r="E50" s="109">
        <v>40.22</v>
      </c>
      <c r="F50" s="110"/>
    </row>
    <row r="51" spans="2:6" x14ac:dyDescent="0.25">
      <c r="B51" s="1">
        <v>33</v>
      </c>
      <c r="C51" s="108"/>
      <c r="D51" s="109">
        <v>40.15</v>
      </c>
      <c r="E51" s="109">
        <v>39.97</v>
      </c>
      <c r="F51" s="110"/>
    </row>
    <row r="52" spans="2:6" x14ac:dyDescent="0.25">
      <c r="B52" s="1">
        <v>34</v>
      </c>
      <c r="C52" s="108"/>
      <c r="D52" s="109">
        <v>39.83</v>
      </c>
      <c r="E52" s="109">
        <v>40.1</v>
      </c>
      <c r="F52" s="110"/>
    </row>
    <row r="53" spans="2:6" x14ac:dyDescent="0.25">
      <c r="B53" s="1">
        <v>35</v>
      </c>
      <c r="C53" s="108"/>
      <c r="D53" s="109">
        <v>39.909999999999997</v>
      </c>
      <c r="E53" s="109">
        <v>39.94</v>
      </c>
      <c r="F53" s="110"/>
    </row>
    <row r="54" spans="2:6" x14ac:dyDescent="0.25">
      <c r="B54" s="1">
        <v>36</v>
      </c>
      <c r="C54" s="108"/>
      <c r="D54" s="109">
        <v>39.840000000000003</v>
      </c>
      <c r="E54" s="109">
        <v>39.979999999999997</v>
      </c>
      <c r="F54" s="110"/>
    </row>
    <row r="55" spans="2:6" x14ac:dyDescent="0.25">
      <c r="B55" s="1">
        <v>37</v>
      </c>
      <c r="C55" s="108"/>
      <c r="D55" s="148">
        <v>40.28</v>
      </c>
      <c r="E55" s="109">
        <v>40.24</v>
      </c>
      <c r="F55" s="110"/>
    </row>
    <row r="56" spans="2:6" x14ac:dyDescent="0.25">
      <c r="B56" s="1">
        <v>38</v>
      </c>
      <c r="C56" s="108"/>
      <c r="D56" s="109">
        <v>39.74</v>
      </c>
      <c r="E56" s="109">
        <v>39.9</v>
      </c>
      <c r="F56" s="110"/>
    </row>
    <row r="57" spans="2:6" x14ac:dyDescent="0.25">
      <c r="B57" s="1">
        <v>39</v>
      </c>
      <c r="C57" s="108"/>
      <c r="D57" s="109">
        <v>39.96</v>
      </c>
      <c r="E57" s="109">
        <v>40.51</v>
      </c>
      <c r="F57" s="110"/>
    </row>
    <row r="58" spans="2:6" x14ac:dyDescent="0.25">
      <c r="B58" s="1">
        <v>40</v>
      </c>
      <c r="C58" s="108"/>
      <c r="D58" s="109">
        <v>39.81</v>
      </c>
      <c r="E58" s="109">
        <v>39.950000000000003</v>
      </c>
      <c r="F58" s="110"/>
    </row>
    <row r="59" spans="2:6" x14ac:dyDescent="0.25">
      <c r="B59" s="1">
        <v>41</v>
      </c>
      <c r="C59" s="108"/>
      <c r="D59" s="109">
        <v>39.909999999999997</v>
      </c>
      <c r="E59" s="109">
        <v>40.61</v>
      </c>
      <c r="F59" s="110"/>
    </row>
    <row r="60" spans="2:6" x14ac:dyDescent="0.25">
      <c r="B60" s="1">
        <v>42</v>
      </c>
      <c r="C60" s="108"/>
      <c r="D60" s="109">
        <v>39.68</v>
      </c>
      <c r="E60" s="109">
        <v>39.950000000000003</v>
      </c>
      <c r="F60" s="110"/>
    </row>
    <row r="61" spans="2:6" x14ac:dyDescent="0.25">
      <c r="B61" s="1">
        <v>43</v>
      </c>
      <c r="C61" s="108"/>
      <c r="D61" s="109">
        <v>39.89</v>
      </c>
      <c r="E61" s="109">
        <v>39.99</v>
      </c>
      <c r="F61" s="110"/>
    </row>
    <row r="62" spans="2:6" x14ac:dyDescent="0.25">
      <c r="B62" s="1">
        <v>44</v>
      </c>
      <c r="C62" s="108"/>
      <c r="D62" s="109">
        <v>39.81</v>
      </c>
      <c r="E62" s="109">
        <v>39.96</v>
      </c>
      <c r="F62" s="110"/>
    </row>
    <row r="63" spans="2:6" x14ac:dyDescent="0.25">
      <c r="B63" s="1">
        <v>45</v>
      </c>
      <c r="C63" s="108"/>
      <c r="D63" s="109">
        <v>39.86</v>
      </c>
      <c r="E63" s="109">
        <v>39.96</v>
      </c>
      <c r="F63" s="110"/>
    </row>
    <row r="64" spans="2:6" x14ac:dyDescent="0.25">
      <c r="B64" s="1">
        <v>46</v>
      </c>
      <c r="C64" s="108"/>
      <c r="D64" s="109">
        <v>39.92</v>
      </c>
      <c r="E64" s="109">
        <v>39.950000000000003</v>
      </c>
      <c r="F64" s="110"/>
    </row>
    <row r="65" spans="2:6" x14ac:dyDescent="0.25">
      <c r="B65" s="1">
        <v>47</v>
      </c>
      <c r="C65" s="108"/>
      <c r="D65" s="109">
        <v>40.020000000000003</v>
      </c>
      <c r="E65" s="109">
        <v>39.869999999999997</v>
      </c>
      <c r="F65" s="110"/>
    </row>
    <row r="66" spans="2:6" x14ac:dyDescent="0.25">
      <c r="B66" s="1">
        <v>48</v>
      </c>
      <c r="C66" s="108"/>
      <c r="D66" s="109">
        <v>39.97</v>
      </c>
      <c r="E66" s="109">
        <v>39.869999999999997</v>
      </c>
      <c r="F66" s="110"/>
    </row>
    <row r="67" spans="2:6" x14ac:dyDescent="0.25">
      <c r="B67" s="1">
        <v>49</v>
      </c>
      <c r="C67" s="108"/>
      <c r="D67" s="109">
        <v>39.86</v>
      </c>
      <c r="E67" s="109">
        <v>39.840000000000003</v>
      </c>
      <c r="F67" s="110"/>
    </row>
    <row r="68" spans="2:6" x14ac:dyDescent="0.25">
      <c r="B68" s="1">
        <v>50</v>
      </c>
      <c r="C68" s="108"/>
      <c r="D68" s="109">
        <v>39.96</v>
      </c>
      <c r="E68" s="109">
        <v>39.909999999999997</v>
      </c>
      <c r="F68" s="110"/>
    </row>
    <row r="69" spans="2:6" x14ac:dyDescent="0.25">
      <c r="B69" s="1">
        <v>51</v>
      </c>
      <c r="C69" s="108"/>
      <c r="D69" s="109">
        <v>40.03</v>
      </c>
      <c r="E69" s="109">
        <v>40.020000000000003</v>
      </c>
      <c r="F69" s="110"/>
    </row>
    <row r="70" spans="2:6" x14ac:dyDescent="0.25">
      <c r="B70" s="1">
        <v>52</v>
      </c>
      <c r="C70" s="108"/>
      <c r="D70" s="109">
        <v>39.909999999999997</v>
      </c>
      <c r="E70" s="109">
        <v>39.950000000000003</v>
      </c>
      <c r="F70" s="110"/>
    </row>
    <row r="71" spans="2:6" x14ac:dyDescent="0.25">
      <c r="B71" s="1">
        <v>53</v>
      </c>
      <c r="C71" s="108"/>
      <c r="D71" s="109">
        <v>39.89</v>
      </c>
      <c r="E71" s="109">
        <v>40.04</v>
      </c>
      <c r="F71" s="110"/>
    </row>
    <row r="72" spans="2:6" x14ac:dyDescent="0.25">
      <c r="B72" s="1">
        <v>54</v>
      </c>
      <c r="C72" s="108"/>
      <c r="D72" s="109">
        <v>39.85</v>
      </c>
      <c r="E72" s="109">
        <v>39.94</v>
      </c>
      <c r="F72" s="110"/>
    </row>
    <row r="73" spans="2:6" x14ac:dyDescent="0.25">
      <c r="B73" s="1">
        <v>55</v>
      </c>
      <c r="C73" s="108"/>
      <c r="D73" s="109">
        <v>40.06</v>
      </c>
      <c r="E73" s="109"/>
      <c r="F73" s="110"/>
    </row>
    <row r="74" spans="2:6" x14ac:dyDescent="0.25">
      <c r="B74" s="1">
        <v>56</v>
      </c>
      <c r="C74" s="108"/>
      <c r="D74" s="109">
        <v>39.479999999999997</v>
      </c>
      <c r="E74" s="109"/>
      <c r="F74" s="110"/>
    </row>
    <row r="75" spans="2:6" x14ac:dyDescent="0.25">
      <c r="B75" s="1">
        <v>57</v>
      </c>
      <c r="C75" s="108"/>
      <c r="D75" s="109">
        <v>39.71</v>
      </c>
      <c r="E75" s="109"/>
      <c r="F75" s="110"/>
    </row>
    <row r="76" spans="2:6" x14ac:dyDescent="0.25">
      <c r="B76" s="1">
        <v>58</v>
      </c>
      <c r="C76" s="108"/>
      <c r="D76" s="109">
        <v>39.92</v>
      </c>
      <c r="E76" s="109"/>
      <c r="F76" s="110"/>
    </row>
    <row r="77" spans="2:6" x14ac:dyDescent="0.25">
      <c r="B77" s="1">
        <v>59</v>
      </c>
      <c r="C77" s="108"/>
      <c r="D77" s="109">
        <v>39.97</v>
      </c>
      <c r="E77" s="109"/>
      <c r="F77" s="110"/>
    </row>
    <row r="78" spans="2:6" x14ac:dyDescent="0.25">
      <c r="B78" s="1">
        <v>60</v>
      </c>
      <c r="C78" s="108"/>
      <c r="D78" s="109">
        <v>39.880000000000003</v>
      </c>
      <c r="E78" s="109"/>
      <c r="F78" s="110"/>
    </row>
    <row r="79" spans="2:6" x14ac:dyDescent="0.25">
      <c r="B79" s="1">
        <v>61</v>
      </c>
      <c r="C79" s="108"/>
      <c r="D79" s="109">
        <v>40.21</v>
      </c>
      <c r="E79" s="109"/>
      <c r="F79" s="110"/>
    </row>
    <row r="80" spans="2:6" x14ac:dyDescent="0.25">
      <c r="B80" s="1">
        <v>62</v>
      </c>
      <c r="C80" s="108"/>
      <c r="D80" s="109">
        <v>40.130000000000003</v>
      </c>
      <c r="E80" s="109"/>
      <c r="F80" s="110"/>
    </row>
    <row r="81" spans="2:6" x14ac:dyDescent="0.25">
      <c r="B81" s="1">
        <v>63</v>
      </c>
      <c r="C81" s="108"/>
      <c r="D81" s="109">
        <v>40.21</v>
      </c>
      <c r="E81" s="109"/>
      <c r="F81" s="110"/>
    </row>
    <row r="82" spans="2:6" x14ac:dyDescent="0.25">
      <c r="B82" s="1">
        <v>64</v>
      </c>
      <c r="C82" s="108"/>
      <c r="D82" s="109">
        <v>40.25</v>
      </c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J16" sqref="J1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116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x14ac:dyDescent="0.25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x14ac:dyDescent="0.2">
      <c r="A10" s="79">
        <v>1</v>
      </c>
      <c r="B10" s="144" t="s">
        <v>117</v>
      </c>
      <c r="C10" s="145">
        <v>21</v>
      </c>
      <c r="D10" s="145">
        <v>22</v>
      </c>
      <c r="E10" s="149">
        <f>D10</f>
        <v>22</v>
      </c>
      <c r="F10" s="153">
        <f>MIN(C19:C83)</f>
        <v>39.9</v>
      </c>
      <c r="G10" s="189">
        <f>AVERAGE(C19:C83)</f>
        <v>41.472857142857137</v>
      </c>
      <c r="H10" s="145">
        <v>0</v>
      </c>
      <c r="I10" s="80">
        <f>G10-F10</f>
        <v>1.5728571428571385</v>
      </c>
      <c r="J10" s="81">
        <v>1.064814814814815E-2</v>
      </c>
      <c r="K10" s="81">
        <f>J10</f>
        <v>1.064814814814815E-2</v>
      </c>
      <c r="L10" s="82">
        <f>K10</f>
        <v>1.064814814814815E-2</v>
      </c>
      <c r="M10" s="83" t="s">
        <v>143</v>
      </c>
      <c r="N10" s="84"/>
      <c r="O10" s="139"/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119</v>
      </c>
      <c r="C11" s="145">
        <v>13</v>
      </c>
      <c r="D11" s="145">
        <v>55</v>
      </c>
      <c r="E11" s="149">
        <f>D11-D10</f>
        <v>33</v>
      </c>
      <c r="F11" s="281">
        <f>MIN(D19:D83)</f>
        <v>39.520000000000003</v>
      </c>
      <c r="G11" s="278">
        <f>AVERAGE(D19:D83)</f>
        <v>39.881562500000001</v>
      </c>
      <c r="H11" s="188">
        <v>1</v>
      </c>
      <c r="I11" s="80">
        <f>G11-F11</f>
        <v>0.36156249999999801</v>
      </c>
      <c r="J11" s="81">
        <v>2.6898148148148147E-2</v>
      </c>
      <c r="K11" s="81">
        <f>J11-J10</f>
        <v>1.6249999999999997E-2</v>
      </c>
      <c r="L11" s="82">
        <f>K11</f>
        <v>1.6249999999999997E-2</v>
      </c>
      <c r="M11" s="83" t="s">
        <v>151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thickBot="1" x14ac:dyDescent="0.25">
      <c r="A12" s="79">
        <v>3</v>
      </c>
      <c r="B12" s="144" t="s">
        <v>117</v>
      </c>
      <c r="C12" s="146">
        <v>1</v>
      </c>
      <c r="D12" s="145">
        <v>117</v>
      </c>
      <c r="E12" s="149">
        <f>D12-D11</f>
        <v>62</v>
      </c>
      <c r="F12" s="160">
        <f>MIN(E19:E83)</f>
        <v>39.68</v>
      </c>
      <c r="G12" s="280">
        <f>AVERAGE(E19:E83)</f>
        <v>39.973770491803293</v>
      </c>
      <c r="H12" s="188">
        <v>9</v>
      </c>
      <c r="I12" s="80">
        <f>G12-F12</f>
        <v>0.29377049180329351</v>
      </c>
      <c r="J12" s="81">
        <v>5.6678240740740737E-2</v>
      </c>
      <c r="K12" s="81">
        <f>J12-J11</f>
        <v>2.9780092592592591E-2</v>
      </c>
      <c r="L12" s="81">
        <f>K12+L10</f>
        <v>4.0428240740740737E-2</v>
      </c>
      <c r="M12" s="83" t="s">
        <v>172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119</v>
      </c>
      <c r="C13" s="145">
        <v>10</v>
      </c>
      <c r="D13" s="145">
        <v>173</v>
      </c>
      <c r="E13" s="149">
        <f>D13-D12</f>
        <v>56</v>
      </c>
      <c r="F13" s="161">
        <f>MIN(F19:F83)</f>
        <v>39.5</v>
      </c>
      <c r="G13" s="190">
        <f>AVERAGE(F19:F83)</f>
        <v>40.535892857142834</v>
      </c>
      <c r="H13" s="145">
        <v>1</v>
      </c>
      <c r="I13" s="86">
        <f>G13-F13</f>
        <v>1.0358928571428336</v>
      </c>
      <c r="J13" s="81">
        <v>8.3414351851851851E-2</v>
      </c>
      <c r="K13" s="88">
        <f>J13-J12</f>
        <v>2.6736111111111113E-2</v>
      </c>
      <c r="L13" s="192">
        <f>K13+K11</f>
        <v>4.2986111111111114E-2</v>
      </c>
      <c r="M13" s="83"/>
      <c r="N13" s="84"/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39.79</v>
      </c>
      <c r="G14" s="143">
        <f>AVERAGE(G10,G12)</f>
        <v>40.723313817330215</v>
      </c>
      <c r="H14" s="143" t="s">
        <v>117</v>
      </c>
      <c r="I14" s="91">
        <f>AVERAGE(I10,I12)</f>
        <v>0.93331381733021601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39.510000000000005</v>
      </c>
      <c r="G15" s="97">
        <f>AVERAGE(G11,G13)</f>
        <v>40.208727678571421</v>
      </c>
      <c r="H15" s="97" t="s">
        <v>105</v>
      </c>
      <c r="I15" s="98">
        <f>AVERAGE(I11,I13)</f>
        <v>0.69872767857141582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39.65</v>
      </c>
      <c r="G16" s="101">
        <f>AVERAGE(C19:F83)</f>
        <v>40.32676470588234</v>
      </c>
      <c r="H16" s="102"/>
      <c r="I16" s="103">
        <f>AVERAGE(I10:I13)</f>
        <v>0.81602074795081592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Наум</v>
      </c>
      <c r="D18" s="104" t="str">
        <f>B11</f>
        <v>Гаврилюк Олег</v>
      </c>
      <c r="E18" s="104" t="str">
        <f>B12</f>
        <v>Наум</v>
      </c>
      <c r="F18" s="104" t="str">
        <f>B13</f>
        <v>Гаврилюк Олег</v>
      </c>
    </row>
    <row r="19" spans="2:14" x14ac:dyDescent="0.25">
      <c r="B19" s="1">
        <v>1</v>
      </c>
      <c r="C19" s="105">
        <v>41.44</v>
      </c>
      <c r="D19" s="106">
        <v>41.58</v>
      </c>
      <c r="E19" s="106">
        <v>41.75</v>
      </c>
      <c r="F19" s="107">
        <v>41.16</v>
      </c>
      <c r="M19" s="2"/>
      <c r="N19" s="2"/>
    </row>
    <row r="20" spans="2:14" x14ac:dyDescent="0.25">
      <c r="B20" s="1">
        <v>2</v>
      </c>
      <c r="C20" s="108">
        <v>40.86</v>
      </c>
      <c r="D20" s="109">
        <v>39.93</v>
      </c>
      <c r="E20" s="109">
        <v>39.979999999999997</v>
      </c>
      <c r="F20" s="110">
        <v>39.93</v>
      </c>
      <c r="M20" s="3"/>
      <c r="N20" s="3"/>
    </row>
    <row r="21" spans="2:14" x14ac:dyDescent="0.25">
      <c r="B21" s="1">
        <v>3</v>
      </c>
      <c r="C21" s="108">
        <v>39.9</v>
      </c>
      <c r="D21" s="109">
        <v>39.590000000000003</v>
      </c>
      <c r="E21" s="109">
        <v>40.06</v>
      </c>
      <c r="F21" s="110">
        <v>39.85</v>
      </c>
      <c r="M21" s="3"/>
      <c r="N21" s="3"/>
    </row>
    <row r="22" spans="2:14" x14ac:dyDescent="0.25">
      <c r="B22" s="1">
        <v>4</v>
      </c>
      <c r="C22" s="108">
        <v>41.04</v>
      </c>
      <c r="D22" s="109">
        <v>39.9</v>
      </c>
      <c r="E22" s="109">
        <v>39.86</v>
      </c>
      <c r="F22" s="110">
        <v>39.69</v>
      </c>
      <c r="M22" s="3"/>
      <c r="N22" s="3"/>
    </row>
    <row r="23" spans="2:14" x14ac:dyDescent="0.25">
      <c r="B23" s="1">
        <v>5</v>
      </c>
      <c r="C23" s="108">
        <v>43.09</v>
      </c>
      <c r="D23" s="109">
        <v>39.75</v>
      </c>
      <c r="E23" s="109">
        <v>39.78</v>
      </c>
      <c r="F23" s="110">
        <v>39.58</v>
      </c>
    </row>
    <row r="24" spans="2:14" x14ac:dyDescent="0.25">
      <c r="B24" s="1">
        <v>6</v>
      </c>
      <c r="C24" s="108">
        <v>44.69</v>
      </c>
      <c r="D24" s="109">
        <v>39.840000000000003</v>
      </c>
      <c r="E24" s="109">
        <v>39.770000000000003</v>
      </c>
      <c r="F24" s="110">
        <v>39.700000000000003</v>
      </c>
    </row>
    <row r="25" spans="2:14" x14ac:dyDescent="0.25">
      <c r="B25" s="1">
        <v>7</v>
      </c>
      <c r="C25" s="108">
        <v>40.01</v>
      </c>
      <c r="D25" s="109">
        <v>39.770000000000003</v>
      </c>
      <c r="E25" s="109">
        <v>39.81</v>
      </c>
      <c r="F25" s="110">
        <v>39.619999999999997</v>
      </c>
    </row>
    <row r="26" spans="2:14" x14ac:dyDescent="0.25">
      <c r="B26" s="1">
        <v>8</v>
      </c>
      <c r="C26" s="108">
        <v>40.21</v>
      </c>
      <c r="D26" s="109">
        <v>39.78</v>
      </c>
      <c r="E26" s="109">
        <v>39.72</v>
      </c>
      <c r="F26" s="110">
        <v>39.880000000000003</v>
      </c>
    </row>
    <row r="27" spans="2:14" x14ac:dyDescent="0.25">
      <c r="B27" s="1">
        <v>9</v>
      </c>
      <c r="C27" s="108">
        <v>40.6</v>
      </c>
      <c r="D27" s="109">
        <v>39.94</v>
      </c>
      <c r="E27" s="109">
        <v>39.96</v>
      </c>
      <c r="F27" s="110">
        <v>39.979999999999997</v>
      </c>
    </row>
    <row r="28" spans="2:14" x14ac:dyDescent="0.25">
      <c r="B28" s="1">
        <v>10</v>
      </c>
      <c r="C28" s="108">
        <v>42.49</v>
      </c>
      <c r="D28" s="109">
        <v>39.79</v>
      </c>
      <c r="E28" s="109">
        <v>39.78</v>
      </c>
      <c r="F28" s="110">
        <v>39.83</v>
      </c>
    </row>
    <row r="29" spans="2:14" x14ac:dyDescent="0.25">
      <c r="B29" s="1">
        <v>11</v>
      </c>
      <c r="C29" s="108">
        <v>42.59</v>
      </c>
      <c r="D29" s="109">
        <v>40.020000000000003</v>
      </c>
      <c r="E29" s="109">
        <v>40.049999999999997</v>
      </c>
      <c r="F29" s="110">
        <v>40.270000000000003</v>
      </c>
    </row>
    <row r="30" spans="2:14" x14ac:dyDescent="0.25">
      <c r="B30" s="1">
        <v>12</v>
      </c>
      <c r="C30" s="108">
        <v>41.48</v>
      </c>
      <c r="D30" s="109">
        <v>40.35</v>
      </c>
      <c r="E30" s="109">
        <v>40.19</v>
      </c>
      <c r="F30" s="110">
        <v>40.08</v>
      </c>
    </row>
    <row r="31" spans="2:14" x14ac:dyDescent="0.25">
      <c r="B31" s="1">
        <v>13</v>
      </c>
      <c r="C31" s="108">
        <v>41.03</v>
      </c>
      <c r="D31" s="109">
        <v>40.28</v>
      </c>
      <c r="E31" s="109">
        <v>39.840000000000003</v>
      </c>
      <c r="F31" s="110">
        <v>39.79</v>
      </c>
    </row>
    <row r="32" spans="2:14" x14ac:dyDescent="0.25">
      <c r="B32" s="1">
        <v>14</v>
      </c>
      <c r="C32" s="125">
        <v>42.92</v>
      </c>
      <c r="D32" s="109">
        <v>39.840000000000003</v>
      </c>
      <c r="E32" s="109">
        <v>39.89</v>
      </c>
      <c r="F32" s="110">
        <v>39.99</v>
      </c>
    </row>
    <row r="33" spans="2:6" x14ac:dyDescent="0.25">
      <c r="B33" s="1">
        <v>15</v>
      </c>
      <c r="C33" s="108">
        <v>41.86</v>
      </c>
      <c r="D33" s="109">
        <v>39.94</v>
      </c>
      <c r="E33" s="109">
        <v>39.869999999999997</v>
      </c>
      <c r="F33" s="110">
        <v>40.06</v>
      </c>
    </row>
    <row r="34" spans="2:6" x14ac:dyDescent="0.25">
      <c r="B34" s="1">
        <v>16</v>
      </c>
      <c r="C34" s="108">
        <v>40.450000000000003</v>
      </c>
      <c r="D34" s="109">
        <v>39.83</v>
      </c>
      <c r="E34" s="109">
        <v>39.85</v>
      </c>
      <c r="F34" s="110">
        <v>39.85</v>
      </c>
    </row>
    <row r="35" spans="2:6" x14ac:dyDescent="0.25">
      <c r="B35" s="1">
        <v>17</v>
      </c>
      <c r="C35" s="108">
        <v>41.16</v>
      </c>
      <c r="D35" s="109">
        <v>39.78</v>
      </c>
      <c r="E35" s="109">
        <v>39.700000000000003</v>
      </c>
      <c r="F35" s="110">
        <v>40.42</v>
      </c>
    </row>
    <row r="36" spans="2:6" x14ac:dyDescent="0.25">
      <c r="B36" s="1">
        <v>18</v>
      </c>
      <c r="C36" s="108">
        <v>41.01</v>
      </c>
      <c r="D36" s="109">
        <v>39.78</v>
      </c>
      <c r="E36" s="109">
        <v>39.72</v>
      </c>
      <c r="F36" s="110">
        <v>40.24</v>
      </c>
    </row>
    <row r="37" spans="2:6" x14ac:dyDescent="0.25">
      <c r="B37" s="1">
        <v>19</v>
      </c>
      <c r="C37" s="108">
        <v>41.89</v>
      </c>
      <c r="D37" s="109">
        <v>39.99</v>
      </c>
      <c r="E37" s="109">
        <v>39.869999999999997</v>
      </c>
      <c r="F37" s="110">
        <v>41.24</v>
      </c>
    </row>
    <row r="38" spans="2:6" x14ac:dyDescent="0.25">
      <c r="B38" s="1">
        <v>20</v>
      </c>
      <c r="C38" s="108">
        <v>41.13</v>
      </c>
      <c r="D38" s="109">
        <v>39.729999999999997</v>
      </c>
      <c r="E38" s="109">
        <v>39.96</v>
      </c>
      <c r="F38" s="110">
        <v>40.200000000000003</v>
      </c>
    </row>
    <row r="39" spans="2:6" x14ac:dyDescent="0.25">
      <c r="B39" s="1">
        <v>21</v>
      </c>
      <c r="C39" s="108">
        <v>41.08</v>
      </c>
      <c r="D39" s="109">
        <v>39.700000000000003</v>
      </c>
      <c r="E39" s="109">
        <v>39.92</v>
      </c>
      <c r="F39" s="110">
        <v>40.33</v>
      </c>
    </row>
    <row r="40" spans="2:6" x14ac:dyDescent="0.25">
      <c r="B40" s="1">
        <v>22</v>
      </c>
      <c r="C40" s="108"/>
      <c r="D40" s="109">
        <v>39.770000000000003</v>
      </c>
      <c r="E40" s="109">
        <v>40.29</v>
      </c>
      <c r="F40" s="110">
        <v>40.21</v>
      </c>
    </row>
    <row r="41" spans="2:6" x14ac:dyDescent="0.25">
      <c r="B41" s="1">
        <v>23</v>
      </c>
      <c r="C41" s="108"/>
      <c r="D41" s="109">
        <v>39.71</v>
      </c>
      <c r="E41" s="109">
        <v>39.71</v>
      </c>
      <c r="F41" s="110">
        <v>39.909999999999997</v>
      </c>
    </row>
    <row r="42" spans="2:6" x14ac:dyDescent="0.25">
      <c r="B42" s="1">
        <v>24</v>
      </c>
      <c r="C42" s="108"/>
      <c r="D42" s="109">
        <v>39.68</v>
      </c>
      <c r="E42" s="109">
        <v>39.880000000000003</v>
      </c>
      <c r="F42" s="110">
        <v>41.62</v>
      </c>
    </row>
    <row r="43" spans="2:6" x14ac:dyDescent="0.25">
      <c r="B43" s="1">
        <v>25</v>
      </c>
      <c r="C43" s="108"/>
      <c r="D43" s="109">
        <v>39.57</v>
      </c>
      <c r="E43" s="109">
        <v>39.81</v>
      </c>
      <c r="F43" s="110">
        <v>40.270000000000003</v>
      </c>
    </row>
    <row r="44" spans="2:6" x14ac:dyDescent="0.25">
      <c r="B44" s="1">
        <v>26</v>
      </c>
      <c r="C44" s="108"/>
      <c r="D44" s="109">
        <v>39.57</v>
      </c>
      <c r="E44" s="109">
        <v>40.29</v>
      </c>
      <c r="F44" s="110">
        <v>39.97</v>
      </c>
    </row>
    <row r="45" spans="2:6" x14ac:dyDescent="0.25">
      <c r="B45" s="1">
        <v>27</v>
      </c>
      <c r="C45" s="108"/>
      <c r="D45" s="109">
        <v>39.520000000000003</v>
      </c>
      <c r="E45" s="109">
        <v>39.950000000000003</v>
      </c>
      <c r="F45" s="110">
        <v>40.01</v>
      </c>
    </row>
    <row r="46" spans="2:6" x14ac:dyDescent="0.25">
      <c r="B46" s="1">
        <v>28</v>
      </c>
      <c r="C46" s="108"/>
      <c r="D46" s="109">
        <v>39.82</v>
      </c>
      <c r="E46" s="109">
        <v>39.950000000000003</v>
      </c>
      <c r="F46" s="110">
        <v>40.57</v>
      </c>
    </row>
    <row r="47" spans="2:6" x14ac:dyDescent="0.25">
      <c r="B47" s="1">
        <v>29</v>
      </c>
      <c r="C47" s="108"/>
      <c r="D47" s="109">
        <v>39.909999999999997</v>
      </c>
      <c r="E47" s="109">
        <v>39.69</v>
      </c>
      <c r="F47" s="110">
        <v>39.89</v>
      </c>
    </row>
    <row r="48" spans="2:6" x14ac:dyDescent="0.25">
      <c r="B48" s="1">
        <v>30</v>
      </c>
      <c r="C48" s="108"/>
      <c r="D48" s="109">
        <v>40.049999999999997</v>
      </c>
      <c r="E48" s="109">
        <v>39.799999999999997</v>
      </c>
      <c r="F48" s="110">
        <v>39.93</v>
      </c>
    </row>
    <row r="49" spans="2:6" x14ac:dyDescent="0.25">
      <c r="B49" s="1">
        <v>31</v>
      </c>
      <c r="C49" s="108"/>
      <c r="D49" s="109">
        <v>39.630000000000003</v>
      </c>
      <c r="E49" s="109">
        <v>39.799999999999997</v>
      </c>
      <c r="F49" s="110">
        <v>39.869999999999997</v>
      </c>
    </row>
    <row r="50" spans="2:6" x14ac:dyDescent="0.25">
      <c r="B50" s="1">
        <v>32</v>
      </c>
      <c r="C50" s="108"/>
      <c r="D50" s="109">
        <v>39.869999999999997</v>
      </c>
      <c r="E50" s="109">
        <v>39.909999999999997</v>
      </c>
      <c r="F50" s="110">
        <v>39.89</v>
      </c>
    </row>
    <row r="51" spans="2:6" x14ac:dyDescent="0.25">
      <c r="B51" s="1">
        <v>33</v>
      </c>
      <c r="C51" s="108"/>
      <c r="D51" s="109"/>
      <c r="E51" s="109">
        <v>39.950000000000003</v>
      </c>
      <c r="F51" s="110">
        <v>41.6</v>
      </c>
    </row>
    <row r="52" spans="2:6" x14ac:dyDescent="0.25">
      <c r="B52" s="1">
        <v>34</v>
      </c>
      <c r="C52" s="108"/>
      <c r="D52" s="109"/>
      <c r="E52" s="109">
        <v>39.840000000000003</v>
      </c>
      <c r="F52" s="110">
        <v>40.049999999999997</v>
      </c>
    </row>
    <row r="53" spans="2:6" x14ac:dyDescent="0.25">
      <c r="B53" s="1">
        <v>35</v>
      </c>
      <c r="C53" s="108"/>
      <c r="D53" s="109"/>
      <c r="E53" s="109">
        <v>39.770000000000003</v>
      </c>
      <c r="F53" s="110">
        <v>39.729999999999997</v>
      </c>
    </row>
    <row r="54" spans="2:6" x14ac:dyDescent="0.25">
      <c r="B54" s="1">
        <v>36</v>
      </c>
      <c r="C54" s="108"/>
      <c r="D54" s="109"/>
      <c r="E54" s="109">
        <v>40.04</v>
      </c>
      <c r="F54" s="110">
        <v>39.74</v>
      </c>
    </row>
    <row r="55" spans="2:6" x14ac:dyDescent="0.25">
      <c r="B55" s="1">
        <v>37</v>
      </c>
      <c r="C55" s="108"/>
      <c r="D55" s="148"/>
      <c r="E55" s="109">
        <v>39.99</v>
      </c>
      <c r="F55" s="110">
        <v>39.81</v>
      </c>
    </row>
    <row r="56" spans="2:6" x14ac:dyDescent="0.25">
      <c r="B56" s="1">
        <v>38</v>
      </c>
      <c r="C56" s="108"/>
      <c r="D56" s="109"/>
      <c r="E56" s="109">
        <v>40.22</v>
      </c>
      <c r="F56" s="110">
        <v>40.01</v>
      </c>
    </row>
    <row r="57" spans="2:6" x14ac:dyDescent="0.25">
      <c r="B57" s="1">
        <v>39</v>
      </c>
      <c r="C57" s="108"/>
      <c r="D57" s="109"/>
      <c r="E57" s="109">
        <v>40.369999999999997</v>
      </c>
      <c r="F57" s="110">
        <v>39.86</v>
      </c>
    </row>
    <row r="58" spans="2:6" x14ac:dyDescent="0.25">
      <c r="B58" s="1">
        <v>40</v>
      </c>
      <c r="C58" s="108"/>
      <c r="D58" s="109"/>
      <c r="E58" s="109">
        <v>39.909999999999997</v>
      </c>
      <c r="F58" s="110">
        <v>39.61</v>
      </c>
    </row>
    <row r="59" spans="2:6" x14ac:dyDescent="0.25">
      <c r="B59" s="1">
        <v>41</v>
      </c>
      <c r="C59" s="108"/>
      <c r="D59" s="109"/>
      <c r="E59" s="109">
        <v>40.17</v>
      </c>
      <c r="F59" s="110">
        <v>69.69</v>
      </c>
    </row>
    <row r="60" spans="2:6" x14ac:dyDescent="0.25">
      <c r="B60" s="1">
        <v>42</v>
      </c>
      <c r="C60" s="108"/>
      <c r="D60" s="109"/>
      <c r="E60" s="109">
        <v>40.18</v>
      </c>
      <c r="F60" s="110">
        <v>39.64</v>
      </c>
    </row>
    <row r="61" spans="2:6" x14ac:dyDescent="0.25">
      <c r="B61" s="1">
        <v>43</v>
      </c>
      <c r="C61" s="108"/>
      <c r="D61" s="109"/>
      <c r="E61" s="109">
        <v>39.909999999999997</v>
      </c>
      <c r="F61" s="110">
        <v>39.5</v>
      </c>
    </row>
    <row r="62" spans="2:6" x14ac:dyDescent="0.25">
      <c r="B62" s="1">
        <v>44</v>
      </c>
      <c r="C62" s="108"/>
      <c r="D62" s="109"/>
      <c r="E62" s="109">
        <v>39.950000000000003</v>
      </c>
      <c r="F62" s="110">
        <v>39.97</v>
      </c>
    </row>
    <row r="63" spans="2:6" x14ac:dyDescent="0.25">
      <c r="B63" s="1">
        <v>45</v>
      </c>
      <c r="C63" s="108"/>
      <c r="D63" s="109"/>
      <c r="E63" s="109">
        <v>40.04</v>
      </c>
      <c r="F63" s="110">
        <v>39.840000000000003</v>
      </c>
    </row>
    <row r="64" spans="2:6" x14ac:dyDescent="0.25">
      <c r="B64" s="1">
        <v>46</v>
      </c>
      <c r="C64" s="108"/>
      <c r="D64" s="109"/>
      <c r="E64" s="109">
        <v>39.68</v>
      </c>
      <c r="F64" s="110">
        <v>39.78</v>
      </c>
    </row>
    <row r="65" spans="2:6" x14ac:dyDescent="0.25">
      <c r="B65" s="1">
        <v>47</v>
      </c>
      <c r="C65" s="108"/>
      <c r="D65" s="109"/>
      <c r="E65" s="109">
        <v>40.159999999999997</v>
      </c>
      <c r="F65" s="110">
        <v>39.909999999999997</v>
      </c>
    </row>
    <row r="66" spans="2:6" x14ac:dyDescent="0.25">
      <c r="B66" s="1">
        <v>48</v>
      </c>
      <c r="C66" s="108"/>
      <c r="D66" s="109"/>
      <c r="E66" s="109">
        <v>40.229999999999997</v>
      </c>
      <c r="F66" s="110">
        <v>39.61</v>
      </c>
    </row>
    <row r="67" spans="2:6" x14ac:dyDescent="0.25">
      <c r="B67" s="1">
        <v>49</v>
      </c>
      <c r="C67" s="108"/>
      <c r="D67" s="109"/>
      <c r="E67" s="109">
        <v>40</v>
      </c>
      <c r="F67" s="110">
        <v>39.64</v>
      </c>
    </row>
    <row r="68" spans="2:6" x14ac:dyDescent="0.25">
      <c r="B68" s="1">
        <v>50</v>
      </c>
      <c r="C68" s="108"/>
      <c r="D68" s="109"/>
      <c r="E68" s="109">
        <v>40.090000000000003</v>
      </c>
      <c r="F68" s="110">
        <v>39.93</v>
      </c>
    </row>
    <row r="69" spans="2:6" x14ac:dyDescent="0.25">
      <c r="B69" s="1">
        <v>51</v>
      </c>
      <c r="C69" s="108"/>
      <c r="D69" s="109"/>
      <c r="E69" s="109">
        <v>39.950000000000003</v>
      </c>
      <c r="F69" s="110">
        <v>39.729999999999997</v>
      </c>
    </row>
    <row r="70" spans="2:6" x14ac:dyDescent="0.25">
      <c r="B70" s="1">
        <v>52</v>
      </c>
      <c r="C70" s="108"/>
      <c r="D70" s="109"/>
      <c r="E70" s="109">
        <v>40.06</v>
      </c>
      <c r="F70" s="110">
        <v>39.6</v>
      </c>
    </row>
    <row r="71" spans="2:6" x14ac:dyDescent="0.25">
      <c r="B71" s="1">
        <v>53</v>
      </c>
      <c r="C71" s="108"/>
      <c r="D71" s="109"/>
      <c r="E71" s="109">
        <v>40.03</v>
      </c>
      <c r="F71" s="110">
        <v>39.72</v>
      </c>
    </row>
    <row r="72" spans="2:6" x14ac:dyDescent="0.25">
      <c r="B72" s="1">
        <v>54</v>
      </c>
      <c r="C72" s="108"/>
      <c r="D72" s="109"/>
      <c r="E72" s="109">
        <v>39.93</v>
      </c>
      <c r="F72" s="110">
        <v>39.700000000000003</v>
      </c>
    </row>
    <row r="73" spans="2:6" x14ac:dyDescent="0.25">
      <c r="B73" s="1">
        <v>55</v>
      </c>
      <c r="C73" s="108"/>
      <c r="D73" s="109"/>
      <c r="E73" s="109">
        <v>39.97</v>
      </c>
      <c r="F73" s="110">
        <v>39.700000000000003</v>
      </c>
    </row>
    <row r="74" spans="2:6" x14ac:dyDescent="0.25">
      <c r="B74" s="1">
        <v>56</v>
      </c>
      <c r="C74" s="108"/>
      <c r="D74" s="109"/>
      <c r="E74" s="109">
        <v>39.76</v>
      </c>
      <c r="F74" s="110">
        <v>39.81</v>
      </c>
    </row>
    <row r="75" spans="2:6" x14ac:dyDescent="0.25">
      <c r="B75" s="1">
        <v>57</v>
      </c>
      <c r="C75" s="108"/>
      <c r="D75" s="109"/>
      <c r="E75" s="109">
        <v>40.03</v>
      </c>
      <c r="F75" s="110"/>
    </row>
    <row r="76" spans="2:6" x14ac:dyDescent="0.25">
      <c r="B76" s="1">
        <v>58</v>
      </c>
      <c r="C76" s="108"/>
      <c r="D76" s="109"/>
      <c r="E76" s="109">
        <v>39.86</v>
      </c>
      <c r="F76" s="110"/>
    </row>
    <row r="77" spans="2:6" x14ac:dyDescent="0.25">
      <c r="B77" s="1">
        <v>59</v>
      </c>
      <c r="C77" s="108"/>
      <c r="D77" s="109"/>
      <c r="E77" s="109">
        <v>39.89</v>
      </c>
      <c r="F77" s="110"/>
    </row>
    <row r="78" spans="2:6" x14ac:dyDescent="0.25">
      <c r="B78" s="1">
        <v>60</v>
      </c>
      <c r="C78" s="108"/>
      <c r="D78" s="109"/>
      <c r="E78" s="109">
        <v>39.9</v>
      </c>
      <c r="F78" s="110"/>
    </row>
    <row r="79" spans="2:6" x14ac:dyDescent="0.25">
      <c r="B79" s="1">
        <v>61</v>
      </c>
      <c r="C79" s="108"/>
      <c r="D79" s="109"/>
      <c r="E79" s="109">
        <v>40.11</v>
      </c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126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thickBot="1" x14ac:dyDescent="0.3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9" t="s">
        <v>55</v>
      </c>
      <c r="L9" s="169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thickBot="1" x14ac:dyDescent="0.25">
      <c r="A10" s="79">
        <v>1</v>
      </c>
      <c r="B10" s="144" t="s">
        <v>83</v>
      </c>
      <c r="C10" s="145">
        <v>9</v>
      </c>
      <c r="D10" s="145">
        <v>38</v>
      </c>
      <c r="E10" s="149">
        <f>D10</f>
        <v>38</v>
      </c>
      <c r="F10" s="160">
        <f>MIN(C19:C83)</f>
        <v>39.76</v>
      </c>
      <c r="G10" s="189">
        <f>AVERAGE(C19:C83)</f>
        <v>40.108648648648639</v>
      </c>
      <c r="H10" s="145">
        <v>11</v>
      </c>
      <c r="I10" s="80">
        <f>G10-F10</f>
        <v>0.34864864864864131</v>
      </c>
      <c r="J10" s="81">
        <v>1.7662037037037035E-2</v>
      </c>
      <c r="K10" s="81">
        <f>J10</f>
        <v>1.7662037037037035E-2</v>
      </c>
      <c r="L10" s="82">
        <f>K10</f>
        <v>1.7662037037037035E-2</v>
      </c>
      <c r="M10" s="83" t="s">
        <v>141</v>
      </c>
      <c r="N10" s="84"/>
      <c r="O10" s="139"/>
      <c r="P10" s="168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84</v>
      </c>
      <c r="C11" s="145">
        <v>4</v>
      </c>
      <c r="D11" s="145">
        <v>96</v>
      </c>
      <c r="E11" s="149">
        <f>D11-D10</f>
        <v>58</v>
      </c>
      <c r="F11" s="284">
        <f>MIN(D19:D83)</f>
        <v>39.26</v>
      </c>
      <c r="G11" s="290">
        <f>AVERAGE(D19:D83)</f>
        <v>39.687192982456125</v>
      </c>
      <c r="H11" s="188">
        <v>2</v>
      </c>
      <c r="I11" s="80">
        <f>G11-F11</f>
        <v>0.42719298245612691</v>
      </c>
      <c r="J11" s="81">
        <v>4.5428240740740734E-2</v>
      </c>
      <c r="K11" s="81">
        <f>J11-J10</f>
        <v>2.7766203703703699E-2</v>
      </c>
      <c r="L11" s="82">
        <f>K11</f>
        <v>2.7766203703703699E-2</v>
      </c>
      <c r="M11" s="83" t="s">
        <v>167</v>
      </c>
      <c r="N11" s="84"/>
      <c r="O11" s="185"/>
      <c r="P11" s="168"/>
      <c r="Q11" s="168"/>
      <c r="R11" s="168"/>
      <c r="S11" s="168"/>
      <c r="T11" s="168"/>
    </row>
    <row r="12" spans="1:20" s="3" customFormat="1" ht="30" customHeight="1" x14ac:dyDescent="0.2">
      <c r="A12" s="79">
        <v>3</v>
      </c>
      <c r="B12" s="144" t="s">
        <v>83</v>
      </c>
      <c r="C12" s="146">
        <v>5</v>
      </c>
      <c r="D12" s="145">
        <v>153</v>
      </c>
      <c r="E12" s="149">
        <f>D12-D11</f>
        <v>57</v>
      </c>
      <c r="F12" s="187">
        <f>MIN(E19:E83)</f>
        <v>39.770000000000003</v>
      </c>
      <c r="G12" s="279">
        <f>AVERAGE(E19:E83)</f>
        <v>40.385857142857141</v>
      </c>
      <c r="H12" s="188">
        <v>0</v>
      </c>
      <c r="I12" s="80">
        <f>G12-F12</f>
        <v>0.61585714285713777</v>
      </c>
      <c r="J12" s="81">
        <v>7.3159722222222223E-2</v>
      </c>
      <c r="K12" s="81">
        <f>J12-J11</f>
        <v>2.7731481481481489E-2</v>
      </c>
      <c r="L12" s="81">
        <f>K12+L10</f>
        <v>4.5393518518518527E-2</v>
      </c>
      <c r="M12" s="83" t="s">
        <v>168</v>
      </c>
      <c r="N12" s="84"/>
      <c r="O12" s="186"/>
      <c r="P12" s="168"/>
      <c r="Q12" s="168"/>
      <c r="R12" s="168"/>
      <c r="S12" s="168"/>
      <c r="T12" s="168"/>
    </row>
    <row r="13" spans="1:20" s="3" customFormat="1" ht="30" customHeight="1" thickBot="1" x14ac:dyDescent="0.25">
      <c r="A13" s="191" t="s">
        <v>59</v>
      </c>
      <c r="B13" s="144" t="s">
        <v>84</v>
      </c>
      <c r="C13" s="145">
        <v>6</v>
      </c>
      <c r="D13" s="145">
        <v>173</v>
      </c>
      <c r="E13" s="149">
        <f>D13-D12</f>
        <v>20</v>
      </c>
      <c r="F13" s="153">
        <f>MIN(F19:F83)</f>
        <v>39.549999999999997</v>
      </c>
      <c r="G13" s="190">
        <f>AVERAGE(F19:F83)</f>
        <v>39.898999999999994</v>
      </c>
      <c r="H13" s="145">
        <v>3</v>
      </c>
      <c r="I13" s="86">
        <f>G13-F13</f>
        <v>0.34899999999999665</v>
      </c>
      <c r="J13" s="81">
        <v>8.3414351851851851E-2</v>
      </c>
      <c r="K13" s="156">
        <f>J13-J12</f>
        <v>1.0254629629629627E-2</v>
      </c>
      <c r="L13" s="192">
        <f>K13+K11</f>
        <v>3.8020833333333323E-2</v>
      </c>
      <c r="M13" s="83"/>
      <c r="N13" s="84">
        <v>5</v>
      </c>
      <c r="O13" s="267" t="s">
        <v>146</v>
      </c>
      <c r="P13" s="168"/>
      <c r="Q13" s="168"/>
      <c r="R13" s="168"/>
      <c r="S13" s="168"/>
      <c r="T13" s="168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39.765000000000001</v>
      </c>
      <c r="G14" s="143">
        <f>AVERAGE(G10,G12)</f>
        <v>40.247252895752894</v>
      </c>
      <c r="H14" s="143" t="s">
        <v>92</v>
      </c>
      <c r="I14" s="91">
        <f>AVERAGE(I10,I12)</f>
        <v>0.48225289575288954</v>
      </c>
      <c r="J14" s="90"/>
      <c r="K14" s="90"/>
      <c r="L14" s="90"/>
      <c r="M14" s="92"/>
      <c r="N14" s="92"/>
      <c r="P14" s="168"/>
      <c r="Q14" s="168"/>
      <c r="R14" s="168"/>
      <c r="S14" s="168"/>
      <c r="T14" s="168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39.405000000000001</v>
      </c>
      <c r="G15" s="97">
        <f>AVERAGE(G11,G13)</f>
        <v>39.793096491228056</v>
      </c>
      <c r="H15" s="97" t="s">
        <v>103</v>
      </c>
      <c r="I15" s="98">
        <f>AVERAGE(I11,I13)</f>
        <v>0.38809649122806178</v>
      </c>
      <c r="J15" s="95"/>
      <c r="K15" s="95" t="s">
        <v>29</v>
      </c>
      <c r="L15" s="95"/>
      <c r="M15" s="92"/>
      <c r="N15" s="92"/>
      <c r="P15" s="168"/>
      <c r="Q15" s="168"/>
      <c r="R15" s="168"/>
      <c r="S15" s="168"/>
      <c r="T15" s="168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39.584999999999994</v>
      </c>
      <c r="G16" s="101">
        <f>AVERAGE(C19:F83)</f>
        <v>40.033988235294125</v>
      </c>
      <c r="H16" s="102"/>
      <c r="I16" s="103">
        <f>AVERAGE(I10:I13)</f>
        <v>0.43517469349047566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Ткаченко Антон</v>
      </c>
      <c r="D18" s="104" t="str">
        <f>B11</f>
        <v>Лабинский Николай</v>
      </c>
      <c r="E18" s="104" t="str">
        <f>B12</f>
        <v>Ткаченко Антон</v>
      </c>
      <c r="F18" s="104" t="str">
        <f>B13</f>
        <v>Лабинский Николай</v>
      </c>
    </row>
    <row r="19" spans="2:14" x14ac:dyDescent="0.25">
      <c r="B19" s="1">
        <v>1</v>
      </c>
      <c r="C19" s="105">
        <v>42.17</v>
      </c>
      <c r="D19" s="106">
        <v>41.74</v>
      </c>
      <c r="E19" s="106">
        <v>41.83</v>
      </c>
      <c r="F19" s="107">
        <v>41.28</v>
      </c>
      <c r="M19" s="2"/>
      <c r="N19" s="2"/>
    </row>
    <row r="20" spans="2:14" x14ac:dyDescent="0.25">
      <c r="B20" s="1">
        <v>2</v>
      </c>
      <c r="C20" s="108">
        <v>41.02</v>
      </c>
      <c r="D20" s="109">
        <v>39.909999999999997</v>
      </c>
      <c r="E20" s="109">
        <v>40.57</v>
      </c>
      <c r="F20" s="110">
        <v>40.26</v>
      </c>
      <c r="M20" s="3"/>
      <c r="N20" s="3"/>
    </row>
    <row r="21" spans="2:14" x14ac:dyDescent="0.25">
      <c r="B21" s="1">
        <v>3</v>
      </c>
      <c r="C21" s="108">
        <v>40.6</v>
      </c>
      <c r="D21" s="109">
        <v>39.799999999999997</v>
      </c>
      <c r="E21" s="109">
        <v>40.549999999999997</v>
      </c>
      <c r="F21" s="110">
        <v>39.909999999999997</v>
      </c>
      <c r="M21" s="3"/>
      <c r="N21" s="3"/>
    </row>
    <row r="22" spans="2:14" x14ac:dyDescent="0.25">
      <c r="B22" s="1">
        <v>4</v>
      </c>
      <c r="C22" s="108">
        <v>41.01</v>
      </c>
      <c r="D22" s="109">
        <v>39.380000000000003</v>
      </c>
      <c r="E22" s="109">
        <v>40.56</v>
      </c>
      <c r="F22" s="110">
        <v>39.74</v>
      </c>
      <c r="M22" s="3"/>
      <c r="N22" s="3"/>
    </row>
    <row r="23" spans="2:14" x14ac:dyDescent="0.25">
      <c r="B23" s="1">
        <v>5</v>
      </c>
      <c r="C23" s="108">
        <v>40.270000000000003</v>
      </c>
      <c r="D23" s="109">
        <v>39.33</v>
      </c>
      <c r="E23" s="109">
        <v>40.46</v>
      </c>
      <c r="F23" s="110">
        <v>39.89</v>
      </c>
    </row>
    <row r="24" spans="2:14" x14ac:dyDescent="0.25">
      <c r="B24" s="1">
        <v>6</v>
      </c>
      <c r="C24" s="108">
        <v>39.909999999999997</v>
      </c>
      <c r="D24" s="109">
        <v>39.69</v>
      </c>
      <c r="E24" s="109">
        <v>40.43</v>
      </c>
      <c r="F24" s="110">
        <v>39.64</v>
      </c>
    </row>
    <row r="25" spans="2:14" x14ac:dyDescent="0.25">
      <c r="B25" s="1">
        <v>7</v>
      </c>
      <c r="C25" s="108">
        <v>39.96</v>
      </c>
      <c r="D25" s="109">
        <v>39.57</v>
      </c>
      <c r="E25" s="109">
        <v>42.26</v>
      </c>
      <c r="F25" s="110">
        <v>39.9</v>
      </c>
    </row>
    <row r="26" spans="2:14" x14ac:dyDescent="0.25">
      <c r="B26" s="1">
        <v>8</v>
      </c>
      <c r="C26" s="108">
        <v>40.119999999999997</v>
      </c>
      <c r="D26" s="109">
        <v>39.479999999999997</v>
      </c>
      <c r="E26" s="109">
        <v>40.130000000000003</v>
      </c>
      <c r="F26" s="110">
        <v>40.130000000000003</v>
      </c>
    </row>
    <row r="27" spans="2:14" x14ac:dyDescent="0.25">
      <c r="B27" s="1">
        <v>9</v>
      </c>
      <c r="C27" s="108">
        <v>39.840000000000003</v>
      </c>
      <c r="D27" s="109">
        <v>39.81</v>
      </c>
      <c r="E27" s="109">
        <v>39.770000000000003</v>
      </c>
      <c r="F27" s="110">
        <v>39.69</v>
      </c>
    </row>
    <row r="28" spans="2:14" x14ac:dyDescent="0.25">
      <c r="B28" s="1">
        <v>10</v>
      </c>
      <c r="C28" s="108">
        <v>40.24</v>
      </c>
      <c r="D28" s="109">
        <v>39.42</v>
      </c>
      <c r="E28" s="109">
        <v>39.880000000000003</v>
      </c>
      <c r="F28" s="110">
        <v>39.71</v>
      </c>
    </row>
    <row r="29" spans="2:14" x14ac:dyDescent="0.25">
      <c r="B29" s="1">
        <v>11</v>
      </c>
      <c r="C29" s="108">
        <v>39.96</v>
      </c>
      <c r="D29" s="109">
        <v>39.29</v>
      </c>
      <c r="E29" s="109">
        <v>39.92</v>
      </c>
      <c r="F29" s="110">
        <v>39.75</v>
      </c>
    </row>
    <row r="30" spans="2:14" x14ac:dyDescent="0.25">
      <c r="B30" s="1">
        <v>12</v>
      </c>
      <c r="C30" s="108">
        <v>39.92</v>
      </c>
      <c r="D30" s="109">
        <v>39.26</v>
      </c>
      <c r="E30" s="109">
        <v>39.92</v>
      </c>
      <c r="F30" s="110">
        <v>39.74</v>
      </c>
    </row>
    <row r="31" spans="2:14" x14ac:dyDescent="0.25">
      <c r="B31" s="1">
        <v>13</v>
      </c>
      <c r="C31" s="108">
        <v>39.85</v>
      </c>
      <c r="D31" s="109">
        <v>39.56</v>
      </c>
      <c r="E31" s="109">
        <v>39.94</v>
      </c>
      <c r="F31" s="285">
        <v>39.880000000000003</v>
      </c>
    </row>
    <row r="32" spans="2:14" x14ac:dyDescent="0.25">
      <c r="B32" s="1">
        <v>14</v>
      </c>
      <c r="C32" s="125">
        <v>39.840000000000003</v>
      </c>
      <c r="D32" s="109">
        <v>39.79</v>
      </c>
      <c r="E32" s="109">
        <v>39.979999999999997</v>
      </c>
      <c r="F32" s="110">
        <v>39.630000000000003</v>
      </c>
    </row>
    <row r="33" spans="2:6" x14ac:dyDescent="0.25">
      <c r="B33" s="1">
        <v>15</v>
      </c>
      <c r="C33" s="108">
        <v>40.229999999999997</v>
      </c>
      <c r="D33" s="109">
        <v>39.840000000000003</v>
      </c>
      <c r="E33" s="109">
        <v>40.06</v>
      </c>
      <c r="F33" s="110">
        <v>39.659999999999997</v>
      </c>
    </row>
    <row r="34" spans="2:6" x14ac:dyDescent="0.25">
      <c r="B34" s="1">
        <v>16</v>
      </c>
      <c r="C34" s="108">
        <v>39.85</v>
      </c>
      <c r="D34" s="109">
        <v>39.53</v>
      </c>
      <c r="E34" s="109">
        <v>40.078000000000003</v>
      </c>
      <c r="F34" s="110">
        <v>40.03</v>
      </c>
    </row>
    <row r="35" spans="2:6" x14ac:dyDescent="0.25">
      <c r="B35" s="1">
        <v>17</v>
      </c>
      <c r="C35" s="108">
        <v>40</v>
      </c>
      <c r="D35" s="109">
        <v>39.299999999999997</v>
      </c>
      <c r="E35" s="109">
        <v>40.33</v>
      </c>
      <c r="F35" s="110">
        <v>39.99</v>
      </c>
    </row>
    <row r="36" spans="2:6" x14ac:dyDescent="0.25">
      <c r="B36" s="1">
        <v>18</v>
      </c>
      <c r="C36" s="108">
        <v>40.08</v>
      </c>
      <c r="D36" s="109">
        <v>39.299999999999997</v>
      </c>
      <c r="E36" s="109">
        <v>40.340000000000003</v>
      </c>
      <c r="F36" s="110">
        <v>39.99</v>
      </c>
    </row>
    <row r="37" spans="2:6" x14ac:dyDescent="0.25">
      <c r="B37" s="1">
        <v>19</v>
      </c>
      <c r="C37" s="108">
        <v>39.86</v>
      </c>
      <c r="D37" s="109">
        <v>39.590000000000003</v>
      </c>
      <c r="E37" s="109">
        <v>40.99</v>
      </c>
      <c r="F37" s="110">
        <v>39.549999999999997</v>
      </c>
    </row>
    <row r="38" spans="2:6" x14ac:dyDescent="0.25">
      <c r="B38" s="1">
        <v>20</v>
      </c>
      <c r="C38" s="108">
        <v>39.83</v>
      </c>
      <c r="D38" s="109">
        <v>39.53</v>
      </c>
      <c r="E38" s="109">
        <v>40.18</v>
      </c>
      <c r="F38" s="110">
        <v>39.61</v>
      </c>
    </row>
    <row r="39" spans="2:6" x14ac:dyDescent="0.25">
      <c r="B39" s="1">
        <v>21</v>
      </c>
      <c r="C39" s="108">
        <v>39.79</v>
      </c>
      <c r="D39" s="109">
        <v>39.49</v>
      </c>
      <c r="E39" s="109">
        <v>40.11</v>
      </c>
      <c r="F39" s="110"/>
    </row>
    <row r="40" spans="2:6" x14ac:dyDescent="0.25">
      <c r="B40" s="1">
        <v>22</v>
      </c>
      <c r="C40" s="108">
        <v>39.979999999999997</v>
      </c>
      <c r="D40" s="109">
        <v>39.880000000000003</v>
      </c>
      <c r="E40" s="109">
        <v>40.11</v>
      </c>
      <c r="F40" s="110"/>
    </row>
    <row r="41" spans="2:6" x14ac:dyDescent="0.25">
      <c r="B41" s="1">
        <v>23</v>
      </c>
      <c r="C41" s="108">
        <v>39.86</v>
      </c>
      <c r="D41" s="109">
        <v>39.79</v>
      </c>
      <c r="E41" s="109">
        <v>40.18</v>
      </c>
      <c r="F41" s="110"/>
    </row>
    <row r="42" spans="2:6" x14ac:dyDescent="0.25">
      <c r="B42" s="1">
        <v>24</v>
      </c>
      <c r="C42" s="108">
        <v>39.799999999999997</v>
      </c>
      <c r="D42" s="109">
        <v>39.6</v>
      </c>
      <c r="E42" s="109">
        <v>40.06</v>
      </c>
      <c r="F42" s="110"/>
    </row>
    <row r="43" spans="2:6" x14ac:dyDescent="0.25">
      <c r="B43" s="1">
        <v>25</v>
      </c>
      <c r="C43" s="108">
        <v>40.159999999999997</v>
      </c>
      <c r="D43" s="109">
        <v>39.68</v>
      </c>
      <c r="E43" s="109">
        <v>40.28</v>
      </c>
      <c r="F43" s="110"/>
    </row>
    <row r="44" spans="2:6" x14ac:dyDescent="0.25">
      <c r="B44" s="1">
        <v>26</v>
      </c>
      <c r="C44" s="108">
        <v>39.86</v>
      </c>
      <c r="D44" s="109">
        <v>39.590000000000003</v>
      </c>
      <c r="E44" s="109">
        <v>40.1</v>
      </c>
      <c r="F44" s="110"/>
    </row>
    <row r="45" spans="2:6" x14ac:dyDescent="0.25">
      <c r="B45" s="1">
        <v>27</v>
      </c>
      <c r="C45" s="108">
        <v>39.9</v>
      </c>
      <c r="D45" s="109">
        <v>39.450000000000003</v>
      </c>
      <c r="E45" s="109">
        <v>40.31</v>
      </c>
      <c r="F45" s="110"/>
    </row>
    <row r="46" spans="2:6" x14ac:dyDescent="0.25">
      <c r="B46" s="1">
        <v>28</v>
      </c>
      <c r="C46" s="108">
        <v>39.76</v>
      </c>
      <c r="D46" s="109">
        <v>39.57</v>
      </c>
      <c r="E46" s="109">
        <v>40.21</v>
      </c>
      <c r="F46" s="110"/>
    </row>
    <row r="47" spans="2:6" x14ac:dyDescent="0.25">
      <c r="B47" s="1">
        <v>29</v>
      </c>
      <c r="C47" s="108">
        <v>40.340000000000003</v>
      </c>
      <c r="D47" s="109">
        <v>39.6</v>
      </c>
      <c r="E47" s="109">
        <v>40.03</v>
      </c>
      <c r="F47" s="110"/>
    </row>
    <row r="48" spans="2:6" x14ac:dyDescent="0.25">
      <c r="B48" s="1">
        <v>30</v>
      </c>
      <c r="C48" s="108">
        <v>39.799999999999997</v>
      </c>
      <c r="D48" s="109">
        <v>39.65</v>
      </c>
      <c r="E48" s="109">
        <v>40.32</v>
      </c>
      <c r="F48" s="110"/>
    </row>
    <row r="49" spans="2:6" x14ac:dyDescent="0.25">
      <c r="B49" s="1">
        <v>31</v>
      </c>
      <c r="C49" s="108">
        <v>39.979999999999997</v>
      </c>
      <c r="D49" s="109">
        <v>39.68</v>
      </c>
      <c r="E49" s="109">
        <v>40.18</v>
      </c>
      <c r="F49" s="110"/>
    </row>
    <row r="50" spans="2:6" x14ac:dyDescent="0.25">
      <c r="B50" s="1">
        <v>32</v>
      </c>
      <c r="C50" s="108">
        <v>39.85</v>
      </c>
      <c r="D50" s="109">
        <v>39.369999999999997</v>
      </c>
      <c r="E50" s="109">
        <v>41.08</v>
      </c>
      <c r="F50" s="110"/>
    </row>
    <row r="51" spans="2:6" x14ac:dyDescent="0.25">
      <c r="B51" s="1">
        <v>33</v>
      </c>
      <c r="C51" s="108">
        <v>40.04</v>
      </c>
      <c r="D51" s="109">
        <v>39.549999999999997</v>
      </c>
      <c r="E51" s="109">
        <v>40.26</v>
      </c>
      <c r="F51" s="110"/>
    </row>
    <row r="52" spans="2:6" x14ac:dyDescent="0.25">
      <c r="B52" s="1">
        <v>34</v>
      </c>
      <c r="C52" s="108">
        <v>39.96</v>
      </c>
      <c r="D52" s="109">
        <v>39.590000000000003</v>
      </c>
      <c r="E52" s="109">
        <v>40.18</v>
      </c>
      <c r="F52" s="110"/>
    </row>
    <row r="53" spans="2:6" x14ac:dyDescent="0.25">
      <c r="B53" s="1">
        <v>35</v>
      </c>
      <c r="C53" s="108">
        <v>39.94</v>
      </c>
      <c r="D53" s="109">
        <v>40.11</v>
      </c>
      <c r="E53" s="109">
        <v>40.08</v>
      </c>
      <c r="F53" s="110"/>
    </row>
    <row r="54" spans="2:6" x14ac:dyDescent="0.25">
      <c r="B54" s="1">
        <v>36</v>
      </c>
      <c r="C54" s="108">
        <v>40.090000000000003</v>
      </c>
      <c r="D54" s="109">
        <v>39.56</v>
      </c>
      <c r="E54" s="109">
        <v>39.99</v>
      </c>
      <c r="F54" s="110"/>
    </row>
    <row r="55" spans="2:6" x14ac:dyDescent="0.25">
      <c r="B55" s="1">
        <v>37</v>
      </c>
      <c r="C55" s="108">
        <v>40.35</v>
      </c>
      <c r="D55" s="148">
        <v>40.1</v>
      </c>
      <c r="E55" s="109">
        <v>40.090000000000003</v>
      </c>
      <c r="F55" s="110"/>
    </row>
    <row r="56" spans="2:6" x14ac:dyDescent="0.25">
      <c r="B56" s="1">
        <v>38</v>
      </c>
      <c r="C56" s="108"/>
      <c r="D56" s="109">
        <v>39.57</v>
      </c>
      <c r="E56" s="109">
        <v>39.950000000000003</v>
      </c>
      <c r="F56" s="110"/>
    </row>
    <row r="57" spans="2:6" x14ac:dyDescent="0.25">
      <c r="B57" s="1">
        <v>39</v>
      </c>
      <c r="C57" s="108"/>
      <c r="D57" s="109">
        <v>39.56</v>
      </c>
      <c r="E57" s="109">
        <v>40.090000000000003</v>
      </c>
      <c r="F57" s="110"/>
    </row>
    <row r="58" spans="2:6" x14ac:dyDescent="0.25">
      <c r="B58" s="1">
        <v>40</v>
      </c>
      <c r="C58" s="108"/>
      <c r="D58" s="109">
        <v>39.57</v>
      </c>
      <c r="E58" s="109">
        <v>39.99</v>
      </c>
      <c r="F58" s="110"/>
    </row>
    <row r="59" spans="2:6" x14ac:dyDescent="0.25">
      <c r="B59" s="1">
        <v>41</v>
      </c>
      <c r="C59" s="108"/>
      <c r="D59" s="109">
        <v>39.619999999999997</v>
      </c>
      <c r="E59" s="109">
        <v>40.409999999999997</v>
      </c>
      <c r="F59" s="110"/>
    </row>
    <row r="60" spans="2:6" x14ac:dyDescent="0.25">
      <c r="B60" s="1">
        <v>42</v>
      </c>
      <c r="C60" s="108"/>
      <c r="D60" s="109">
        <v>39.450000000000003</v>
      </c>
      <c r="E60" s="109">
        <v>40.130000000000003</v>
      </c>
      <c r="F60" s="110"/>
    </row>
    <row r="61" spans="2:6" x14ac:dyDescent="0.25">
      <c r="B61" s="1">
        <v>43</v>
      </c>
      <c r="C61" s="108"/>
      <c r="D61" s="109">
        <v>39.9</v>
      </c>
      <c r="E61" s="109">
        <v>41.13</v>
      </c>
      <c r="F61" s="110"/>
    </row>
    <row r="62" spans="2:6" x14ac:dyDescent="0.25">
      <c r="B62" s="1">
        <v>44</v>
      </c>
      <c r="C62" s="108"/>
      <c r="D62" s="109">
        <v>39.81</v>
      </c>
      <c r="E62" s="109">
        <v>40.340000000000003</v>
      </c>
      <c r="F62" s="110"/>
    </row>
    <row r="63" spans="2:6" x14ac:dyDescent="0.25">
      <c r="B63" s="1">
        <v>45</v>
      </c>
      <c r="C63" s="108"/>
      <c r="D63" s="109">
        <v>39.78</v>
      </c>
      <c r="E63" s="109">
        <v>40.32</v>
      </c>
      <c r="F63" s="110"/>
    </row>
    <row r="64" spans="2:6" x14ac:dyDescent="0.25">
      <c r="B64" s="1">
        <v>46</v>
      </c>
      <c r="C64" s="108"/>
      <c r="D64" s="109">
        <v>39.479999999999997</v>
      </c>
      <c r="E64" s="109">
        <v>40.18</v>
      </c>
      <c r="F64" s="110"/>
    </row>
    <row r="65" spans="2:6" x14ac:dyDescent="0.25">
      <c r="B65" s="1">
        <v>47</v>
      </c>
      <c r="C65" s="108"/>
      <c r="D65" s="109">
        <v>39.94</v>
      </c>
      <c r="E65" s="109">
        <v>39.950000000000003</v>
      </c>
      <c r="F65" s="110"/>
    </row>
    <row r="66" spans="2:6" x14ac:dyDescent="0.25">
      <c r="B66" s="1">
        <v>48</v>
      </c>
      <c r="C66" s="108"/>
      <c r="D66" s="109">
        <v>39.65</v>
      </c>
      <c r="E66" s="109">
        <v>44.07</v>
      </c>
      <c r="F66" s="110"/>
    </row>
    <row r="67" spans="2:6" x14ac:dyDescent="0.25">
      <c r="B67" s="1">
        <v>49</v>
      </c>
      <c r="C67" s="108"/>
      <c r="D67" s="109">
        <v>39.58</v>
      </c>
      <c r="E67" s="109">
        <v>41.77</v>
      </c>
      <c r="F67" s="110"/>
    </row>
    <row r="68" spans="2:6" x14ac:dyDescent="0.25">
      <c r="B68" s="1">
        <v>50</v>
      </c>
      <c r="C68" s="108"/>
      <c r="D68" s="109">
        <v>39.56</v>
      </c>
      <c r="E68" s="109">
        <v>40.380000000000003</v>
      </c>
      <c r="F68" s="110"/>
    </row>
    <row r="69" spans="2:6" x14ac:dyDescent="0.25">
      <c r="B69" s="1">
        <v>51</v>
      </c>
      <c r="C69" s="108"/>
      <c r="D69" s="109">
        <v>40.78</v>
      </c>
      <c r="E69" s="109">
        <v>39.94</v>
      </c>
      <c r="F69" s="110"/>
    </row>
    <row r="70" spans="2:6" x14ac:dyDescent="0.25">
      <c r="B70" s="1">
        <v>52</v>
      </c>
      <c r="C70" s="108"/>
      <c r="D70" s="109">
        <v>40.03</v>
      </c>
      <c r="E70" s="109">
        <v>40.200000000000003</v>
      </c>
      <c r="F70" s="110"/>
    </row>
    <row r="71" spans="2:6" x14ac:dyDescent="0.25">
      <c r="B71" s="1">
        <v>53</v>
      </c>
      <c r="C71" s="108"/>
      <c r="D71" s="109">
        <v>39.64</v>
      </c>
      <c r="E71" s="109">
        <v>40.299999999999997</v>
      </c>
      <c r="F71" s="110"/>
    </row>
    <row r="72" spans="2:6" x14ac:dyDescent="0.25">
      <c r="B72" s="1">
        <v>54</v>
      </c>
      <c r="C72" s="108"/>
      <c r="D72" s="109">
        <v>39.68</v>
      </c>
      <c r="E72" s="109">
        <v>40.42</v>
      </c>
      <c r="F72" s="110"/>
    </row>
    <row r="73" spans="2:6" x14ac:dyDescent="0.25">
      <c r="B73" s="1">
        <v>55</v>
      </c>
      <c r="C73" s="108"/>
      <c r="D73" s="109">
        <v>39.6</v>
      </c>
      <c r="E73" s="109">
        <v>40.159999999999997</v>
      </c>
      <c r="F73" s="110"/>
    </row>
    <row r="74" spans="2:6" x14ac:dyDescent="0.25">
      <c r="B74" s="1">
        <v>56</v>
      </c>
      <c r="C74" s="108"/>
      <c r="D74" s="109">
        <v>39.67</v>
      </c>
      <c r="E74" s="109">
        <v>40.130000000000003</v>
      </c>
      <c r="F74" s="110"/>
    </row>
    <row r="75" spans="2:6" x14ac:dyDescent="0.25">
      <c r="B75" s="1">
        <v>57</v>
      </c>
      <c r="C75" s="108"/>
      <c r="D75" s="109">
        <v>39.92</v>
      </c>
      <c r="E75" s="109"/>
      <c r="F75" s="110"/>
    </row>
    <row r="76" spans="2:6" x14ac:dyDescent="0.25">
      <c r="B76" s="1">
        <v>58</v>
      </c>
      <c r="C76" s="108"/>
      <c r="D76" s="109"/>
      <c r="E76" s="109"/>
      <c r="F76" s="110"/>
    </row>
    <row r="77" spans="2:6" x14ac:dyDescent="0.25">
      <c r="B77" s="1">
        <v>59</v>
      </c>
      <c r="C77" s="108"/>
      <c r="D77" s="109"/>
      <c r="E77" s="109"/>
      <c r="F77" s="110"/>
    </row>
    <row r="78" spans="2:6" x14ac:dyDescent="0.25">
      <c r="B78" s="1">
        <v>60</v>
      </c>
      <c r="C78" s="108"/>
      <c r="D78" s="109"/>
      <c r="E78" s="109"/>
      <c r="F78" s="110"/>
    </row>
    <row r="79" spans="2:6" x14ac:dyDescent="0.25">
      <c r="B79" s="1">
        <v>61</v>
      </c>
      <c r="C79" s="108"/>
      <c r="D79" s="109"/>
      <c r="E79" s="109"/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4:T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43" t="s">
        <v>107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20" ht="7.5" customHeight="1" x14ac:dyDescent="0.25"/>
    <row r="6" spans="1:20" ht="17.25" x14ac:dyDescent="0.3">
      <c r="A6" s="194" t="s">
        <v>66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20" ht="7.5" customHeight="1" x14ac:dyDescent="0.25"/>
    <row r="8" spans="1:20" s="2" customFormat="1" ht="20.25" customHeight="1" x14ac:dyDescent="0.25">
      <c r="A8" s="244" t="s">
        <v>45</v>
      </c>
      <c r="B8" s="245" t="s">
        <v>13</v>
      </c>
      <c r="C8" s="246" t="s">
        <v>18</v>
      </c>
      <c r="D8" s="245" t="s">
        <v>46</v>
      </c>
      <c r="E8" s="248" t="s">
        <v>47</v>
      </c>
      <c r="F8" s="250" t="s">
        <v>48</v>
      </c>
      <c r="G8" s="251"/>
      <c r="H8" s="251"/>
      <c r="I8" s="252"/>
      <c r="J8" s="253" t="s">
        <v>49</v>
      </c>
      <c r="K8" s="244" t="s">
        <v>50</v>
      </c>
      <c r="L8" s="244"/>
      <c r="M8" s="75"/>
      <c r="N8" s="75"/>
    </row>
    <row r="9" spans="1:20" s="2" customFormat="1" ht="27.75" customHeight="1" x14ac:dyDescent="0.25">
      <c r="A9" s="244"/>
      <c r="B9" s="246"/>
      <c r="C9" s="247"/>
      <c r="D9" s="246"/>
      <c r="E9" s="249"/>
      <c r="F9" s="76" t="s">
        <v>51</v>
      </c>
      <c r="G9" s="76" t="s">
        <v>52</v>
      </c>
      <c r="H9" s="76" t="s">
        <v>53</v>
      </c>
      <c r="I9" s="77" t="s">
        <v>54</v>
      </c>
      <c r="J9" s="254"/>
      <c r="K9" s="167" t="s">
        <v>55</v>
      </c>
      <c r="L9" s="167" t="s">
        <v>56</v>
      </c>
      <c r="M9" s="78" t="s">
        <v>57</v>
      </c>
      <c r="N9" s="78" t="s">
        <v>58</v>
      </c>
      <c r="P9" s="242"/>
      <c r="Q9" s="242"/>
      <c r="R9" s="242"/>
      <c r="S9" s="242"/>
      <c r="T9" s="242"/>
    </row>
    <row r="10" spans="1:20" s="3" customFormat="1" ht="30" customHeight="1" x14ac:dyDescent="0.2">
      <c r="A10" s="79">
        <v>1</v>
      </c>
      <c r="B10" s="144" t="s">
        <v>85</v>
      </c>
      <c r="C10" s="145">
        <v>1</v>
      </c>
      <c r="D10" s="145">
        <v>31</v>
      </c>
      <c r="E10" s="149">
        <f>D10</f>
        <v>31</v>
      </c>
      <c r="F10" s="153">
        <f>MIN(C19:C83)</f>
        <v>39.92</v>
      </c>
      <c r="G10" s="189">
        <f>AVERAGE(C19:C83)</f>
        <v>40.403333333333329</v>
      </c>
      <c r="H10" s="145">
        <v>2</v>
      </c>
      <c r="I10" s="80">
        <f>G10-F10</f>
        <v>0.48333333333332718</v>
      </c>
      <c r="J10" s="81">
        <v>1.4513888888888889E-2</v>
      </c>
      <c r="K10" s="81">
        <f>J10</f>
        <v>1.4513888888888889E-2</v>
      </c>
      <c r="L10" s="82">
        <f>K10</f>
        <v>1.4513888888888889E-2</v>
      </c>
      <c r="M10" s="83" t="s">
        <v>127</v>
      </c>
      <c r="N10" s="84"/>
      <c r="O10" s="139"/>
      <c r="P10" s="166"/>
      <c r="Q10" s="242"/>
      <c r="R10" s="242"/>
      <c r="S10" s="242"/>
      <c r="T10" s="242"/>
    </row>
    <row r="11" spans="1:20" s="3" customFormat="1" ht="30" customHeight="1" thickBot="1" x14ac:dyDescent="0.25">
      <c r="A11" s="79">
        <v>2</v>
      </c>
      <c r="B11" s="144" t="s">
        <v>113</v>
      </c>
      <c r="C11" s="145">
        <v>13</v>
      </c>
      <c r="D11" s="145">
        <v>56</v>
      </c>
      <c r="E11" s="149">
        <f>D11-D10</f>
        <v>25</v>
      </c>
      <c r="F11" s="281">
        <f>MIN(D19:D83)</f>
        <v>40.28</v>
      </c>
      <c r="G11" s="278">
        <f>AVERAGE(D19:D83)</f>
        <v>40.833333333333329</v>
      </c>
      <c r="H11" s="188">
        <v>3</v>
      </c>
      <c r="I11" s="80">
        <f>G11-F11</f>
        <v>0.55333333333332746</v>
      </c>
      <c r="J11" s="81">
        <v>2.7407407407407408E-2</v>
      </c>
      <c r="K11" s="81">
        <f>J11-J10</f>
        <v>1.2893518518518519E-2</v>
      </c>
      <c r="L11" s="82">
        <f>K11</f>
        <v>1.2893518518518519E-2</v>
      </c>
      <c r="M11" s="83" t="s">
        <v>151</v>
      </c>
      <c r="N11" s="84"/>
      <c r="O11" s="185"/>
      <c r="P11" s="166"/>
      <c r="Q11" s="166"/>
      <c r="R11" s="166"/>
      <c r="S11" s="166"/>
      <c r="T11" s="166"/>
    </row>
    <row r="12" spans="1:20" s="3" customFormat="1" ht="30" customHeight="1" thickBot="1" x14ac:dyDescent="0.25">
      <c r="A12" s="79">
        <v>3</v>
      </c>
      <c r="B12" s="144" t="s">
        <v>85</v>
      </c>
      <c r="C12" s="146">
        <v>33</v>
      </c>
      <c r="D12" s="145">
        <v>116</v>
      </c>
      <c r="E12" s="149">
        <f>D12-D11</f>
        <v>60</v>
      </c>
      <c r="F12" s="161">
        <f>MIN(E19:E83)</f>
        <v>39.71</v>
      </c>
      <c r="G12" s="280">
        <f>AVERAGE(E19:E83)</f>
        <v>40.162033898305097</v>
      </c>
      <c r="H12" s="188">
        <v>5</v>
      </c>
      <c r="I12" s="80">
        <f>G12-F12</f>
        <v>0.45203389830509622</v>
      </c>
      <c r="J12" s="81">
        <v>5.6412037037037038E-2</v>
      </c>
      <c r="K12" s="81">
        <f>J12-J11</f>
        <v>2.900462962962963E-2</v>
      </c>
      <c r="L12" s="81">
        <f>K12+L10</f>
        <v>4.3518518518518519E-2</v>
      </c>
      <c r="M12" s="83" t="s">
        <v>153</v>
      </c>
      <c r="N12" s="84"/>
      <c r="O12" s="186"/>
      <c r="P12" s="166"/>
      <c r="Q12" s="166"/>
      <c r="R12" s="166"/>
      <c r="S12" s="166"/>
      <c r="T12" s="166"/>
    </row>
    <row r="13" spans="1:20" s="3" customFormat="1" ht="30" customHeight="1" thickBot="1" x14ac:dyDescent="0.25">
      <c r="A13" s="85" t="s">
        <v>59</v>
      </c>
      <c r="B13" s="144" t="s">
        <v>113</v>
      </c>
      <c r="C13" s="145">
        <v>9</v>
      </c>
      <c r="D13" s="145">
        <v>172</v>
      </c>
      <c r="E13" s="149">
        <f>D13-D12</f>
        <v>56</v>
      </c>
      <c r="F13" s="160">
        <f>MIN(F19:F83)</f>
        <v>39.81</v>
      </c>
      <c r="G13" s="190">
        <f>AVERAGE(F19:F83)</f>
        <v>40.390178571428564</v>
      </c>
      <c r="H13" s="145">
        <v>3</v>
      </c>
      <c r="I13" s="86">
        <f>G13-F13</f>
        <v>0.58017857142856144</v>
      </c>
      <c r="J13" s="81">
        <v>8.3414351851851851E-2</v>
      </c>
      <c r="K13" s="88">
        <f>J13-J12</f>
        <v>2.7002314814814812E-2</v>
      </c>
      <c r="L13" s="87">
        <f>K13+K11</f>
        <v>3.9895833333333332E-2</v>
      </c>
      <c r="M13" s="83"/>
      <c r="N13" s="84"/>
      <c r="P13" s="166"/>
      <c r="Q13" s="166"/>
      <c r="R13" s="166"/>
      <c r="S13" s="166"/>
      <c r="T13" s="166"/>
    </row>
    <row r="14" spans="1:20" s="3" customFormat="1" ht="30" customHeight="1" x14ac:dyDescent="0.2">
      <c r="A14" s="89"/>
      <c r="B14" s="141"/>
      <c r="C14" s="142"/>
      <c r="D14" s="142"/>
      <c r="E14" s="142"/>
      <c r="F14" s="140">
        <f>AVERAGE(F10,F12)</f>
        <v>39.814999999999998</v>
      </c>
      <c r="G14" s="143">
        <f>AVERAGE(G10,G12)</f>
        <v>40.282683615819209</v>
      </c>
      <c r="H14" s="143" t="s">
        <v>129</v>
      </c>
      <c r="I14" s="91">
        <f>AVERAGE(I10,I12)</f>
        <v>0.4676836158192117</v>
      </c>
      <c r="J14" s="90"/>
      <c r="K14" s="90"/>
      <c r="L14" s="90"/>
      <c r="M14" s="92"/>
      <c r="N14" s="92"/>
      <c r="P14" s="166"/>
      <c r="Q14" s="166"/>
      <c r="R14" s="166"/>
      <c r="S14" s="166"/>
      <c r="T14" s="166"/>
    </row>
    <row r="15" spans="1:20" ht="27.75" customHeight="1" x14ac:dyDescent="0.25">
      <c r="A15" s="93"/>
      <c r="B15" s="93"/>
      <c r="C15" s="93"/>
      <c r="D15" s="94"/>
      <c r="E15" s="95"/>
      <c r="F15" s="96">
        <f>AVERAGE(F11,F13)</f>
        <v>40.045000000000002</v>
      </c>
      <c r="G15" s="97">
        <f>AVERAGE(G11,G13)</f>
        <v>40.611755952380946</v>
      </c>
      <c r="H15" s="97" t="s">
        <v>130</v>
      </c>
      <c r="I15" s="98">
        <f>AVERAGE(I11,I13)</f>
        <v>0.56675595238094445</v>
      </c>
      <c r="J15" s="95"/>
      <c r="K15" s="95" t="s">
        <v>29</v>
      </c>
      <c r="L15" s="95"/>
      <c r="M15" s="92"/>
      <c r="N15" s="92"/>
      <c r="P15" s="166"/>
      <c r="Q15" s="166"/>
      <c r="R15" s="166"/>
      <c r="S15" s="166"/>
      <c r="T15" s="166"/>
    </row>
    <row r="16" spans="1:20" ht="30" customHeight="1" thickBot="1" x14ac:dyDescent="0.3">
      <c r="A16" s="99"/>
      <c r="B16" s="99"/>
      <c r="C16" s="99"/>
      <c r="D16" s="95"/>
      <c r="E16" s="95"/>
      <c r="F16" s="100">
        <f>AVERAGE(F10:F13)</f>
        <v>39.93</v>
      </c>
      <c r="G16" s="101">
        <f>AVERAGE(C19:F83)</f>
        <v>40.375798816568057</v>
      </c>
      <c r="H16" s="102"/>
      <c r="I16" s="103">
        <f>AVERAGE(I10:I13)</f>
        <v>0.51721978410007807</v>
      </c>
      <c r="J16" s="95"/>
      <c r="K16" s="95"/>
      <c r="L16" s="95"/>
      <c r="M16" s="99"/>
      <c r="N16" s="99"/>
    </row>
    <row r="18" spans="2:14" ht="15.75" thickBot="1" x14ac:dyDescent="0.3">
      <c r="C18" s="104" t="str">
        <f>B10</f>
        <v>Петренко Влад</v>
      </c>
      <c r="D18" s="104" t="str">
        <f>B11</f>
        <v>Мифтахутдинов Ильяс</v>
      </c>
      <c r="E18" s="104" t="str">
        <f>B12</f>
        <v>Петренко Влад</v>
      </c>
      <c r="F18" s="104" t="str">
        <f>B13</f>
        <v>Мифтахутдинов Ильяс</v>
      </c>
    </row>
    <row r="19" spans="2:14" x14ac:dyDescent="0.25">
      <c r="B19" s="1">
        <v>1</v>
      </c>
      <c r="C19" s="105">
        <v>42.6</v>
      </c>
      <c r="D19" s="106">
        <v>41.79</v>
      </c>
      <c r="E19" s="106">
        <v>42.84</v>
      </c>
      <c r="F19" s="107">
        <v>41.48</v>
      </c>
      <c r="M19" s="2"/>
      <c r="N19" s="2"/>
    </row>
    <row r="20" spans="2:14" x14ac:dyDescent="0.25">
      <c r="B20" s="1">
        <v>2</v>
      </c>
      <c r="C20" s="108">
        <v>41.09</v>
      </c>
      <c r="D20" s="109">
        <v>40.479999999999997</v>
      </c>
      <c r="E20" s="109">
        <v>40.24</v>
      </c>
      <c r="F20" s="110">
        <v>40.450000000000003</v>
      </c>
      <c r="M20" s="3"/>
      <c r="N20" s="3"/>
    </row>
    <row r="21" spans="2:14" x14ac:dyDescent="0.25">
      <c r="B21" s="1">
        <v>3</v>
      </c>
      <c r="C21" s="108">
        <v>40.51</v>
      </c>
      <c r="D21" s="109">
        <v>40.659999999999997</v>
      </c>
      <c r="E21" s="109">
        <v>40.22</v>
      </c>
      <c r="F21" s="110">
        <v>40.700000000000003</v>
      </c>
      <c r="M21" s="3"/>
      <c r="N21" s="3"/>
    </row>
    <row r="22" spans="2:14" x14ac:dyDescent="0.25">
      <c r="B22" s="1">
        <v>4</v>
      </c>
      <c r="C22" s="108">
        <v>41.78</v>
      </c>
      <c r="D22" s="109">
        <v>40.32</v>
      </c>
      <c r="E22" s="109">
        <v>40.61</v>
      </c>
      <c r="F22" s="110">
        <v>40.47</v>
      </c>
      <c r="M22" s="3"/>
      <c r="N22" s="3"/>
    </row>
    <row r="23" spans="2:14" x14ac:dyDescent="0.25">
      <c r="B23" s="1">
        <v>5</v>
      </c>
      <c r="C23" s="108">
        <v>40.369999999999997</v>
      </c>
      <c r="D23" s="109">
        <v>41.32</v>
      </c>
      <c r="E23" s="109">
        <v>39.92</v>
      </c>
      <c r="F23" s="110">
        <v>40.9</v>
      </c>
    </row>
    <row r="24" spans="2:14" x14ac:dyDescent="0.25">
      <c r="B24" s="1">
        <v>6</v>
      </c>
      <c r="C24" s="108">
        <v>41.29</v>
      </c>
      <c r="D24" s="109">
        <v>41.31</v>
      </c>
      <c r="E24" s="109">
        <v>40.32</v>
      </c>
      <c r="F24" s="110">
        <v>40.700000000000003</v>
      </c>
    </row>
    <row r="25" spans="2:14" x14ac:dyDescent="0.25">
      <c r="B25" s="1">
        <v>7</v>
      </c>
      <c r="C25" s="108">
        <v>40.07</v>
      </c>
      <c r="D25" s="109">
        <v>40.93</v>
      </c>
      <c r="E25" s="109">
        <v>40.11</v>
      </c>
      <c r="F25" s="110">
        <v>40.340000000000003</v>
      </c>
    </row>
    <row r="26" spans="2:14" x14ac:dyDescent="0.25">
      <c r="B26" s="1">
        <v>8</v>
      </c>
      <c r="C26" s="108">
        <v>40.159999999999997</v>
      </c>
      <c r="D26" s="109">
        <v>40.67</v>
      </c>
      <c r="E26" s="109">
        <v>39.880000000000003</v>
      </c>
      <c r="F26" s="110">
        <v>40.159999999999997</v>
      </c>
    </row>
    <row r="27" spans="2:14" x14ac:dyDescent="0.25">
      <c r="B27" s="1">
        <v>9</v>
      </c>
      <c r="C27" s="108">
        <v>40.17</v>
      </c>
      <c r="D27" s="109">
        <v>41.4</v>
      </c>
      <c r="E27" s="109">
        <v>40.08</v>
      </c>
      <c r="F27" s="110">
        <v>40.81</v>
      </c>
    </row>
    <row r="28" spans="2:14" x14ac:dyDescent="0.25">
      <c r="B28" s="1">
        <v>10</v>
      </c>
      <c r="C28" s="108">
        <v>40.19</v>
      </c>
      <c r="D28" s="109">
        <v>40.83</v>
      </c>
      <c r="E28" s="109">
        <v>40.42</v>
      </c>
      <c r="F28" s="110">
        <v>40.99</v>
      </c>
    </row>
    <row r="29" spans="2:14" x14ac:dyDescent="0.25">
      <c r="B29" s="1">
        <v>11</v>
      </c>
      <c r="C29" s="108">
        <v>40.130000000000003</v>
      </c>
      <c r="D29" s="109">
        <v>40.69</v>
      </c>
      <c r="E29" s="109">
        <v>40.049999999999997</v>
      </c>
      <c r="F29" s="110">
        <v>40.119999999999997</v>
      </c>
    </row>
    <row r="30" spans="2:14" x14ac:dyDescent="0.25">
      <c r="B30" s="1">
        <v>12</v>
      </c>
      <c r="C30" s="108">
        <v>40.24</v>
      </c>
      <c r="D30" s="109">
        <v>40.950000000000003</v>
      </c>
      <c r="E30" s="109">
        <v>40.159999999999997</v>
      </c>
      <c r="F30" s="110">
        <v>39.94</v>
      </c>
    </row>
    <row r="31" spans="2:14" x14ac:dyDescent="0.25">
      <c r="B31" s="1">
        <v>13</v>
      </c>
      <c r="C31" s="108">
        <v>40.17</v>
      </c>
      <c r="D31" s="109">
        <v>40.58</v>
      </c>
      <c r="E31" s="109">
        <v>40</v>
      </c>
      <c r="F31" s="110">
        <v>40.130000000000003</v>
      </c>
    </row>
    <row r="32" spans="2:14" x14ac:dyDescent="0.25">
      <c r="B32" s="1">
        <v>14</v>
      </c>
      <c r="C32" s="125">
        <v>39.93</v>
      </c>
      <c r="D32" s="109">
        <v>40.520000000000003</v>
      </c>
      <c r="E32" s="109">
        <v>39.72</v>
      </c>
      <c r="F32" s="110">
        <v>41.05</v>
      </c>
    </row>
    <row r="33" spans="2:6" x14ac:dyDescent="0.25">
      <c r="B33" s="1">
        <v>15</v>
      </c>
      <c r="C33" s="108">
        <v>39.92</v>
      </c>
      <c r="D33" s="109">
        <v>40.64</v>
      </c>
      <c r="E33" s="109">
        <v>40.08</v>
      </c>
      <c r="F33" s="110">
        <v>40.590000000000003</v>
      </c>
    </row>
    <row r="34" spans="2:6" x14ac:dyDescent="0.25">
      <c r="B34" s="1">
        <v>16</v>
      </c>
      <c r="C34" s="108">
        <v>40.130000000000003</v>
      </c>
      <c r="D34" s="109">
        <v>40.65</v>
      </c>
      <c r="E34" s="109">
        <v>39.97</v>
      </c>
      <c r="F34" s="110">
        <v>39.979999999999997</v>
      </c>
    </row>
    <row r="35" spans="2:6" x14ac:dyDescent="0.25">
      <c r="B35" s="1">
        <v>17</v>
      </c>
      <c r="C35" s="108">
        <v>40.229999999999997</v>
      </c>
      <c r="D35" s="109">
        <v>40.85</v>
      </c>
      <c r="E35" s="109">
        <v>39.78</v>
      </c>
      <c r="F35" s="110">
        <v>40.86</v>
      </c>
    </row>
    <row r="36" spans="2:6" x14ac:dyDescent="0.25">
      <c r="B36" s="1">
        <v>18</v>
      </c>
      <c r="C36" s="108">
        <v>39.94</v>
      </c>
      <c r="D36" s="109">
        <v>40.74</v>
      </c>
      <c r="E36" s="109">
        <v>40.24</v>
      </c>
      <c r="F36" s="110">
        <v>40.409999999999997</v>
      </c>
    </row>
    <row r="37" spans="2:6" x14ac:dyDescent="0.25">
      <c r="B37" s="1">
        <v>19</v>
      </c>
      <c r="C37" s="108">
        <v>40.229999999999997</v>
      </c>
      <c r="D37" s="109">
        <v>40.520000000000003</v>
      </c>
      <c r="E37" s="109">
        <v>39.76</v>
      </c>
      <c r="F37" s="110">
        <v>40.6</v>
      </c>
    </row>
    <row r="38" spans="2:6" x14ac:dyDescent="0.25">
      <c r="B38" s="1">
        <v>20</v>
      </c>
      <c r="C38" s="108">
        <v>40.03</v>
      </c>
      <c r="D38" s="109">
        <v>40.36</v>
      </c>
      <c r="E38" s="109">
        <v>39.71</v>
      </c>
      <c r="F38" s="110">
        <v>40.78</v>
      </c>
    </row>
    <row r="39" spans="2:6" x14ac:dyDescent="0.25">
      <c r="B39" s="1">
        <v>21</v>
      </c>
      <c r="C39" s="108">
        <v>40.22</v>
      </c>
      <c r="D39" s="109">
        <v>42.29</v>
      </c>
      <c r="E39" s="109">
        <v>39.96</v>
      </c>
      <c r="F39" s="110">
        <v>40.270000000000003</v>
      </c>
    </row>
    <row r="40" spans="2:6" x14ac:dyDescent="0.25">
      <c r="B40" s="1">
        <v>22</v>
      </c>
      <c r="C40" s="108">
        <v>40.4</v>
      </c>
      <c r="D40" s="109">
        <v>40.28</v>
      </c>
      <c r="E40" s="109">
        <v>40.06</v>
      </c>
      <c r="F40" s="110">
        <v>40.53</v>
      </c>
    </row>
    <row r="41" spans="2:6" x14ac:dyDescent="0.25">
      <c r="B41" s="1">
        <v>23</v>
      </c>
      <c r="C41" s="108">
        <v>40.33</v>
      </c>
      <c r="D41" s="109">
        <v>40.619999999999997</v>
      </c>
      <c r="E41" s="109">
        <v>40.07</v>
      </c>
      <c r="F41" s="110">
        <v>40.07</v>
      </c>
    </row>
    <row r="42" spans="2:6" x14ac:dyDescent="0.25">
      <c r="B42" s="1">
        <v>24</v>
      </c>
      <c r="C42" s="108">
        <v>40.15</v>
      </c>
      <c r="D42" s="109">
        <v>40.6</v>
      </c>
      <c r="E42" s="109">
        <v>39.799999999999997</v>
      </c>
      <c r="F42" s="110">
        <v>40.83</v>
      </c>
    </row>
    <row r="43" spans="2:6" x14ac:dyDescent="0.25">
      <c r="B43" s="1">
        <v>25</v>
      </c>
      <c r="C43" s="108">
        <v>40.479999999999997</v>
      </c>
      <c r="D43" s="109"/>
      <c r="E43" s="109">
        <v>40.159999999999997</v>
      </c>
      <c r="F43" s="110">
        <v>40.369999999999997</v>
      </c>
    </row>
    <row r="44" spans="2:6" x14ac:dyDescent="0.25">
      <c r="B44" s="1">
        <v>26</v>
      </c>
      <c r="C44" s="108">
        <v>40.32</v>
      </c>
      <c r="D44" s="109"/>
      <c r="E44" s="109">
        <v>39.950000000000003</v>
      </c>
      <c r="F44" s="110">
        <v>40.549999999999997</v>
      </c>
    </row>
    <row r="45" spans="2:6" x14ac:dyDescent="0.25">
      <c r="B45" s="1">
        <v>27</v>
      </c>
      <c r="C45" s="108">
        <v>40.19</v>
      </c>
      <c r="D45" s="109"/>
      <c r="E45" s="109">
        <v>39.96</v>
      </c>
      <c r="F45" s="110">
        <v>40.15</v>
      </c>
    </row>
    <row r="46" spans="2:6" x14ac:dyDescent="0.25">
      <c r="B46" s="1">
        <v>28</v>
      </c>
      <c r="C46" s="108">
        <v>40.33</v>
      </c>
      <c r="D46" s="109"/>
      <c r="E46" s="109">
        <v>39.93</v>
      </c>
      <c r="F46" s="110">
        <v>40.130000000000003</v>
      </c>
    </row>
    <row r="47" spans="2:6" x14ac:dyDescent="0.25">
      <c r="B47" s="1">
        <v>29</v>
      </c>
      <c r="C47" s="108">
        <v>40.159999999999997</v>
      </c>
      <c r="D47" s="109"/>
      <c r="E47" s="109">
        <v>40.1</v>
      </c>
      <c r="F47" s="110">
        <v>39.840000000000003</v>
      </c>
    </row>
    <row r="48" spans="2:6" x14ac:dyDescent="0.25">
      <c r="B48" s="1">
        <v>30</v>
      </c>
      <c r="C48" s="108">
        <v>40.340000000000003</v>
      </c>
      <c r="D48" s="109"/>
      <c r="E48" s="109">
        <v>40.090000000000003</v>
      </c>
      <c r="F48" s="110">
        <v>40.090000000000003</v>
      </c>
    </row>
    <row r="49" spans="2:6" x14ac:dyDescent="0.25">
      <c r="B49" s="1">
        <v>31</v>
      </c>
      <c r="C49" s="108"/>
      <c r="D49" s="109"/>
      <c r="E49" s="109">
        <v>40.020000000000003</v>
      </c>
      <c r="F49" s="110">
        <v>39.840000000000003</v>
      </c>
    </row>
    <row r="50" spans="2:6" x14ac:dyDescent="0.25">
      <c r="B50" s="1">
        <v>32</v>
      </c>
      <c r="C50" s="108"/>
      <c r="D50" s="109"/>
      <c r="E50" s="109">
        <v>39.950000000000003</v>
      </c>
      <c r="F50" s="110">
        <v>39.81</v>
      </c>
    </row>
    <row r="51" spans="2:6" x14ac:dyDescent="0.25">
      <c r="B51" s="1">
        <v>33</v>
      </c>
      <c r="C51" s="108"/>
      <c r="D51" s="109"/>
      <c r="E51" s="109">
        <v>40.14</v>
      </c>
      <c r="F51" s="110">
        <v>40</v>
      </c>
    </row>
    <row r="52" spans="2:6" x14ac:dyDescent="0.25">
      <c r="B52" s="1">
        <v>34</v>
      </c>
      <c r="C52" s="108"/>
      <c r="D52" s="109"/>
      <c r="E52" s="109">
        <v>39.82</v>
      </c>
      <c r="F52" s="110">
        <v>40.08</v>
      </c>
    </row>
    <row r="53" spans="2:6" x14ac:dyDescent="0.25">
      <c r="B53" s="1">
        <v>35</v>
      </c>
      <c r="C53" s="108"/>
      <c r="D53" s="109"/>
      <c r="E53" s="109">
        <v>40.200000000000003</v>
      </c>
      <c r="F53" s="110">
        <v>40.07</v>
      </c>
    </row>
    <row r="54" spans="2:6" x14ac:dyDescent="0.25">
      <c r="B54" s="1">
        <v>36</v>
      </c>
      <c r="C54" s="108"/>
      <c r="D54" s="109"/>
      <c r="E54" s="109">
        <v>40.14</v>
      </c>
      <c r="F54" s="110">
        <v>41.37</v>
      </c>
    </row>
    <row r="55" spans="2:6" x14ac:dyDescent="0.25">
      <c r="B55" s="1">
        <v>37</v>
      </c>
      <c r="C55" s="108"/>
      <c r="D55" s="148"/>
      <c r="E55" s="109">
        <v>40.159999999999997</v>
      </c>
      <c r="F55" s="110">
        <v>40.32</v>
      </c>
    </row>
    <row r="56" spans="2:6" x14ac:dyDescent="0.25">
      <c r="B56" s="1">
        <v>38</v>
      </c>
      <c r="C56" s="108"/>
      <c r="D56" s="109"/>
      <c r="E56" s="109">
        <v>40.130000000000003</v>
      </c>
      <c r="F56" s="110">
        <v>40.200000000000003</v>
      </c>
    </row>
    <row r="57" spans="2:6" x14ac:dyDescent="0.25">
      <c r="B57" s="1">
        <v>39</v>
      </c>
      <c r="C57" s="108"/>
      <c r="D57" s="109"/>
      <c r="E57" s="109">
        <v>40.4</v>
      </c>
      <c r="F57" s="110">
        <v>40.43</v>
      </c>
    </row>
    <row r="58" spans="2:6" x14ac:dyDescent="0.25">
      <c r="B58" s="1">
        <v>40</v>
      </c>
      <c r="C58" s="108"/>
      <c r="D58" s="109"/>
      <c r="E58" s="109">
        <v>40.56</v>
      </c>
      <c r="F58" s="110">
        <v>39.979999999999997</v>
      </c>
    </row>
    <row r="59" spans="2:6" x14ac:dyDescent="0.25">
      <c r="B59" s="1">
        <v>41</v>
      </c>
      <c r="C59" s="108"/>
      <c r="D59" s="109"/>
      <c r="E59" s="109">
        <v>40.5</v>
      </c>
      <c r="F59" s="110">
        <v>40.520000000000003</v>
      </c>
    </row>
    <row r="60" spans="2:6" x14ac:dyDescent="0.25">
      <c r="B60" s="1">
        <v>42</v>
      </c>
      <c r="C60" s="108"/>
      <c r="D60" s="109"/>
      <c r="E60" s="109">
        <v>40.1</v>
      </c>
      <c r="F60" s="110">
        <v>40.03</v>
      </c>
    </row>
    <row r="61" spans="2:6" x14ac:dyDescent="0.25">
      <c r="B61" s="1">
        <v>43</v>
      </c>
      <c r="C61" s="108"/>
      <c r="D61" s="109"/>
      <c r="E61" s="109">
        <v>40.04</v>
      </c>
      <c r="F61" s="110">
        <v>39.840000000000003</v>
      </c>
    </row>
    <row r="62" spans="2:6" x14ac:dyDescent="0.25">
      <c r="B62" s="1">
        <v>44</v>
      </c>
      <c r="C62" s="108"/>
      <c r="D62" s="109"/>
      <c r="E62" s="277">
        <v>40.19</v>
      </c>
      <c r="F62" s="110">
        <v>40.14</v>
      </c>
    </row>
    <row r="63" spans="2:6" x14ac:dyDescent="0.25">
      <c r="B63" s="1">
        <v>45</v>
      </c>
      <c r="C63" s="108"/>
      <c r="D63" s="109"/>
      <c r="E63" s="109">
        <v>40.159999999999997</v>
      </c>
      <c r="F63" s="110">
        <v>40.33</v>
      </c>
    </row>
    <row r="64" spans="2:6" x14ac:dyDescent="0.25">
      <c r="B64" s="1">
        <v>46</v>
      </c>
      <c r="C64" s="108"/>
      <c r="D64" s="109"/>
      <c r="E64" s="109">
        <v>40.270000000000003</v>
      </c>
      <c r="F64" s="110">
        <v>39.92</v>
      </c>
    </row>
    <row r="65" spans="2:6" x14ac:dyDescent="0.25">
      <c r="B65" s="1">
        <v>47</v>
      </c>
      <c r="C65" s="108"/>
      <c r="D65" s="109"/>
      <c r="E65" s="109">
        <v>40.369999999999997</v>
      </c>
      <c r="F65" s="110">
        <v>40.869999999999997</v>
      </c>
    </row>
    <row r="66" spans="2:6" x14ac:dyDescent="0.25">
      <c r="B66" s="1">
        <v>48</v>
      </c>
      <c r="C66" s="108"/>
      <c r="D66" s="109"/>
      <c r="E66" s="109">
        <v>40.299999999999997</v>
      </c>
      <c r="F66" s="110">
        <v>40</v>
      </c>
    </row>
    <row r="67" spans="2:6" x14ac:dyDescent="0.25">
      <c r="B67" s="1">
        <v>49</v>
      </c>
      <c r="C67" s="108"/>
      <c r="D67" s="109"/>
      <c r="E67" s="109">
        <v>40.200000000000003</v>
      </c>
      <c r="F67" s="110">
        <v>40.36</v>
      </c>
    </row>
    <row r="68" spans="2:6" x14ac:dyDescent="0.25">
      <c r="B68" s="1">
        <v>50</v>
      </c>
      <c r="C68" s="108"/>
      <c r="D68" s="109"/>
      <c r="E68" s="109">
        <v>40.17</v>
      </c>
      <c r="F68" s="110">
        <v>39.840000000000003</v>
      </c>
    </row>
    <row r="69" spans="2:6" x14ac:dyDescent="0.25">
      <c r="B69" s="1">
        <v>51</v>
      </c>
      <c r="C69" s="108"/>
      <c r="D69" s="109"/>
      <c r="E69" s="109">
        <v>40.22</v>
      </c>
      <c r="F69" s="110">
        <v>41.16</v>
      </c>
    </row>
    <row r="70" spans="2:6" x14ac:dyDescent="0.25">
      <c r="B70" s="1">
        <v>52</v>
      </c>
      <c r="C70" s="108"/>
      <c r="D70" s="109"/>
      <c r="E70" s="109">
        <v>40.299999999999997</v>
      </c>
      <c r="F70" s="110">
        <v>40.229999999999997</v>
      </c>
    </row>
    <row r="71" spans="2:6" x14ac:dyDescent="0.25">
      <c r="B71" s="1">
        <v>53</v>
      </c>
      <c r="C71" s="108"/>
      <c r="D71" s="109"/>
      <c r="E71" s="109">
        <v>40.08</v>
      </c>
      <c r="F71" s="110">
        <v>40.98</v>
      </c>
    </row>
    <row r="72" spans="2:6" x14ac:dyDescent="0.25">
      <c r="B72" s="1">
        <v>54</v>
      </c>
      <c r="C72" s="108"/>
      <c r="D72" s="109"/>
      <c r="E72" s="109">
        <v>40.49</v>
      </c>
      <c r="F72" s="110">
        <v>40.520000000000003</v>
      </c>
    </row>
    <row r="73" spans="2:6" x14ac:dyDescent="0.25">
      <c r="B73" s="1">
        <v>55</v>
      </c>
      <c r="C73" s="108"/>
      <c r="D73" s="109"/>
      <c r="E73" s="109">
        <v>39.78</v>
      </c>
      <c r="F73" s="110">
        <v>40.43</v>
      </c>
    </row>
    <row r="74" spans="2:6" x14ac:dyDescent="0.25">
      <c r="B74" s="1">
        <v>56</v>
      </c>
      <c r="C74" s="108"/>
      <c r="D74" s="109"/>
      <c r="E74" s="109">
        <v>40.17</v>
      </c>
      <c r="F74" s="110">
        <v>40.29</v>
      </c>
    </row>
    <row r="75" spans="2:6" x14ac:dyDescent="0.25">
      <c r="B75" s="1">
        <v>57</v>
      </c>
      <c r="C75" s="108"/>
      <c r="D75" s="109"/>
      <c r="E75" s="109">
        <v>40.61</v>
      </c>
      <c r="F75" s="110"/>
    </row>
    <row r="76" spans="2:6" x14ac:dyDescent="0.25">
      <c r="B76" s="1">
        <v>58</v>
      </c>
      <c r="C76" s="108"/>
      <c r="D76" s="109"/>
      <c r="E76" s="109">
        <v>40.03</v>
      </c>
      <c r="F76" s="110"/>
    </row>
    <row r="77" spans="2:6" x14ac:dyDescent="0.25">
      <c r="B77" s="1">
        <v>59</v>
      </c>
      <c r="C77" s="108"/>
      <c r="D77" s="109"/>
      <c r="E77" s="109">
        <v>39.869999999999997</v>
      </c>
      <c r="F77" s="110"/>
    </row>
    <row r="78" spans="2:6" x14ac:dyDescent="0.25">
      <c r="B78" s="1">
        <v>60</v>
      </c>
      <c r="C78" s="108"/>
      <c r="D78" s="109"/>
      <c r="E78" s="109"/>
      <c r="F78" s="110"/>
    </row>
    <row r="79" spans="2:6" x14ac:dyDescent="0.25">
      <c r="B79" s="1">
        <v>61</v>
      </c>
      <c r="C79" s="108"/>
      <c r="D79" s="109"/>
      <c r="E79" s="109"/>
      <c r="F79" s="110"/>
    </row>
    <row r="80" spans="2:6" x14ac:dyDescent="0.25">
      <c r="B80" s="1">
        <v>62</v>
      </c>
      <c r="C80" s="108"/>
      <c r="D80" s="109"/>
      <c r="E80" s="109"/>
      <c r="F80" s="110"/>
    </row>
    <row r="81" spans="2:6" x14ac:dyDescent="0.25">
      <c r="B81" s="1">
        <v>63</v>
      </c>
      <c r="C81" s="108"/>
      <c r="D81" s="109"/>
      <c r="E81" s="109"/>
      <c r="F81" s="110"/>
    </row>
    <row r="82" spans="2:6" x14ac:dyDescent="0.25">
      <c r="B82" s="1">
        <v>64</v>
      </c>
      <c r="C82" s="108"/>
      <c r="D82" s="109"/>
      <c r="E82" s="109"/>
      <c r="F82" s="110"/>
    </row>
    <row r="83" spans="2:6" ht="15.75" thickBot="1" x14ac:dyDescent="0.3">
      <c r="B83" s="1">
        <v>65</v>
      </c>
      <c r="C83" s="111"/>
      <c r="D83" s="112"/>
      <c r="E83" s="112"/>
      <c r="F83" s="113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Общие результаты</vt:lpstr>
      <vt:lpstr>Регистрация</vt:lpstr>
      <vt:lpstr> PlayWar</vt:lpstr>
      <vt:lpstr>Kozak i razboiniki</vt:lpstr>
      <vt:lpstr>Kozaks</vt:lpstr>
      <vt:lpstr>Shum</vt:lpstr>
      <vt:lpstr>Mesnyki</vt:lpstr>
      <vt:lpstr>Levi_9</vt:lpstr>
      <vt:lpstr>NSJ</vt:lpstr>
      <vt:lpstr>15А18</vt:lpstr>
      <vt:lpstr>MST</vt:lpstr>
      <vt:lpstr>Flash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2017-09-30T16:08:56Z</dcterms:modified>
</cp:coreProperties>
</file>