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19875" windowHeight="8985"/>
  </bookViews>
  <sheets>
    <sheet name="Общий зачёт" sheetId="1" r:id="rId1"/>
  </sheets>
  <calcPr calcId="125725"/>
</workbook>
</file>

<file path=xl/calcChain.xml><?xml version="1.0" encoding="utf-8"?>
<calcChain xmlns="http://schemas.openxmlformats.org/spreadsheetml/2006/main">
  <c r="I12" i="1"/>
  <c r="G11"/>
  <c r="I11" s="1"/>
  <c r="I18"/>
  <c r="H18"/>
  <c r="G18"/>
  <c r="G10"/>
  <c r="I10" s="1"/>
  <c r="G8"/>
  <c r="G9"/>
  <c r="G6"/>
  <c r="G7"/>
  <c r="I15"/>
  <c r="H13"/>
  <c r="I13"/>
  <c r="I14"/>
  <c r="I16"/>
  <c r="I17"/>
  <c r="A10"/>
  <c r="A9"/>
  <c r="I8"/>
  <c r="I7"/>
  <c r="I9"/>
  <c r="I6"/>
  <c r="H16"/>
  <c r="H17"/>
  <c r="H15"/>
  <c r="H14"/>
  <c r="H12"/>
  <c r="H11"/>
  <c r="H9"/>
  <c r="H8"/>
  <c r="H10"/>
  <c r="H6"/>
  <c r="H7"/>
  <c r="A1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<sst xmlns="http://schemas.openxmlformats.org/spreadsheetml/2006/main" count="49" uniqueCount="26">
  <si>
    <t>Место</t>
  </si>
  <si>
    <t>I этап</t>
  </si>
  <si>
    <t>II этап</t>
  </si>
  <si>
    <t>III этап</t>
  </si>
  <si>
    <t>IV этап</t>
  </si>
  <si>
    <t>Очки</t>
  </si>
  <si>
    <t>СССР</t>
  </si>
  <si>
    <t>Лидер</t>
  </si>
  <si>
    <t>ОБЩИЙ ЗАЧЕТ</t>
  </si>
  <si>
    <t>Марафон-чемпионат "36 часов Жажды Скорости"</t>
  </si>
  <si>
    <t>Команда</t>
  </si>
  <si>
    <t>V этап (финал)</t>
  </si>
  <si>
    <t>Очки в зачет *</t>
  </si>
  <si>
    <t>2Fast4U</t>
  </si>
  <si>
    <t xml:space="preserve">City.com </t>
  </si>
  <si>
    <t>MC Karting</t>
  </si>
  <si>
    <t>Kart racing</t>
  </si>
  <si>
    <t>Seat sport team</t>
  </si>
  <si>
    <t>Odessa racing</t>
  </si>
  <si>
    <t>Ferrari Odessa</t>
  </si>
  <si>
    <t>New Pioneer</t>
  </si>
  <si>
    <t>Пионеры-Ветераны</t>
  </si>
  <si>
    <t>---</t>
  </si>
  <si>
    <t>BOOM</t>
  </si>
  <si>
    <t>Бабушки racing</t>
  </si>
  <si>
    <t>* - Очки за вычетом одного худшего результата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</si>
</sst>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0"/>
      <color indexed="26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8"/>
      <color indexed="60"/>
      <name val="Arial Cyr"/>
      <charset val="204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left" vertical="center"/>
    </xf>
    <xf numFmtId="0" fontId="3" fillId="4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2" xfId="1" applyFont="1" applyFill="1" applyBorder="1" applyAlignment="1">
      <alignment horizontal="center" vertical="center" wrapText="1"/>
    </xf>
    <xf numFmtId="0" fontId="3" fillId="4" borderId="2" xfId="1" quotePrefix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Акцент1" xfId="1" builtinId="2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A20" sqref="A20"/>
    </sheetView>
  </sheetViews>
  <sheetFormatPr defaultRowHeight="12.75"/>
  <cols>
    <col min="1" max="1" width="7.42578125" customWidth="1"/>
    <col min="2" max="2" width="23" customWidth="1"/>
  </cols>
  <sheetData>
    <row r="1" spans="1:9" ht="18" customHeight="1">
      <c r="A1" s="17" t="s">
        <v>9</v>
      </c>
      <c r="B1" s="17"/>
      <c r="C1" s="17"/>
      <c r="D1" s="17"/>
      <c r="E1" s="17"/>
      <c r="F1" s="17"/>
      <c r="G1" s="17"/>
      <c r="H1" s="17"/>
      <c r="I1" s="17"/>
    </row>
    <row r="2" spans="1:9" ht="3.75" customHeight="1">
      <c r="B2" s="13"/>
      <c r="C2" s="13"/>
      <c r="D2" s="13"/>
      <c r="E2" s="13"/>
      <c r="F2" s="13"/>
      <c r="G2" s="13"/>
      <c r="H2" s="13"/>
      <c r="I2" s="13"/>
    </row>
    <row r="3" spans="1:9" ht="19.5" customHeight="1">
      <c r="A3" s="17" t="s">
        <v>8</v>
      </c>
      <c r="B3" s="17"/>
      <c r="C3" s="17"/>
      <c r="D3" s="17"/>
      <c r="E3" s="17"/>
      <c r="F3" s="17"/>
      <c r="G3" s="17"/>
      <c r="H3" s="17"/>
      <c r="I3" s="17"/>
    </row>
    <row r="4" spans="1:9" ht="5.25" customHeight="1">
      <c r="A4" s="12"/>
      <c r="B4" s="12"/>
      <c r="C4" s="12"/>
      <c r="D4" s="12"/>
      <c r="E4" s="12"/>
      <c r="F4" s="12"/>
      <c r="G4" s="12"/>
      <c r="H4" s="12"/>
      <c r="I4" s="12"/>
    </row>
    <row r="5" spans="1:9" ht="30.75" customHeight="1">
      <c r="A5" s="1" t="s">
        <v>0</v>
      </c>
      <c r="B5" s="2" t="s">
        <v>10</v>
      </c>
      <c r="C5" s="1" t="s">
        <v>1</v>
      </c>
      <c r="D5" s="1" t="s">
        <v>2</v>
      </c>
      <c r="E5" s="1" t="s">
        <v>3</v>
      </c>
      <c r="F5" s="1" t="s">
        <v>4</v>
      </c>
      <c r="G5" s="14" t="s">
        <v>11</v>
      </c>
      <c r="H5" s="1" t="s">
        <v>5</v>
      </c>
      <c r="I5" s="14" t="s">
        <v>12</v>
      </c>
    </row>
    <row r="6" spans="1:9" ht="15.75">
      <c r="A6" s="4">
        <v>1</v>
      </c>
      <c r="B6" s="5" t="s">
        <v>14</v>
      </c>
      <c r="C6" s="16">
        <v>25</v>
      </c>
      <c r="D6" s="3">
        <v>18</v>
      </c>
      <c r="E6" s="3">
        <v>15</v>
      </c>
      <c r="F6" s="16">
        <v>25</v>
      </c>
      <c r="G6" s="3">
        <f>21*1.5</f>
        <v>31.5</v>
      </c>
      <c r="H6" s="4">
        <f>SUM(C6:G6)</f>
        <v>114.5</v>
      </c>
      <c r="I6" s="4">
        <f>SUM(C6:G6)-MIN(C6:G6)</f>
        <v>99.5</v>
      </c>
    </row>
    <row r="7" spans="1:9" ht="15.75">
      <c r="A7" s="4">
        <v>2</v>
      </c>
      <c r="B7" s="5" t="s">
        <v>13</v>
      </c>
      <c r="C7" s="3">
        <v>21</v>
      </c>
      <c r="D7" s="3">
        <v>15</v>
      </c>
      <c r="E7" s="16">
        <v>25</v>
      </c>
      <c r="F7" s="3">
        <v>15</v>
      </c>
      <c r="G7" s="3">
        <f>25*1.5</f>
        <v>37.5</v>
      </c>
      <c r="H7" s="4">
        <f>SUM(C7:G7)</f>
        <v>113.5</v>
      </c>
      <c r="I7" s="4">
        <f>SUM(C7:G7)-MIN(C7:G7)</f>
        <v>98.5</v>
      </c>
    </row>
    <row r="8" spans="1:9" ht="15">
      <c r="A8" s="4">
        <v>3</v>
      </c>
      <c r="B8" s="5" t="s">
        <v>7</v>
      </c>
      <c r="C8" s="3">
        <v>15</v>
      </c>
      <c r="D8" s="6">
        <v>21</v>
      </c>
      <c r="E8" s="3">
        <v>21</v>
      </c>
      <c r="F8" s="3">
        <v>21</v>
      </c>
      <c r="G8" s="3">
        <f>15*1.5</f>
        <v>22.5</v>
      </c>
      <c r="H8" s="4">
        <f>SUM(C8:G8)</f>
        <v>100.5</v>
      </c>
      <c r="I8" s="4">
        <f>SUM(C8:G8)-MIN(C8:G8)</f>
        <v>85.5</v>
      </c>
    </row>
    <row r="9" spans="1:9" ht="15.75">
      <c r="A9" s="4">
        <f>A8</f>
        <v>3</v>
      </c>
      <c r="B9" s="5" t="s">
        <v>15</v>
      </c>
      <c r="C9" s="3">
        <v>12</v>
      </c>
      <c r="D9" s="16">
        <v>25</v>
      </c>
      <c r="E9" s="3">
        <v>12</v>
      </c>
      <c r="F9" s="3">
        <v>12</v>
      </c>
      <c r="G9" s="3">
        <f>18*1.5</f>
        <v>27</v>
      </c>
      <c r="H9" s="4">
        <f>SUM(C9:G9)</f>
        <v>88</v>
      </c>
      <c r="I9" s="4">
        <f>SUM(C9:G9)-MIN(C9:G9)</f>
        <v>76</v>
      </c>
    </row>
    <row r="10" spans="1:9" ht="15">
      <c r="A10" s="4">
        <f>A9+2</f>
        <v>5</v>
      </c>
      <c r="B10" s="5" t="s">
        <v>6</v>
      </c>
      <c r="C10" s="3">
        <v>18</v>
      </c>
      <c r="D10" s="3">
        <v>12</v>
      </c>
      <c r="E10" s="3">
        <v>18</v>
      </c>
      <c r="F10" s="3">
        <v>18</v>
      </c>
      <c r="G10" s="3">
        <f>12*1.5</f>
        <v>18</v>
      </c>
      <c r="H10" s="4">
        <f>SUM(C10:G10)</f>
        <v>84</v>
      </c>
      <c r="I10" s="4">
        <f>SUM(C10:G10)-MIN(C10:G10)</f>
        <v>72</v>
      </c>
    </row>
    <row r="11" spans="1:9" ht="15">
      <c r="A11" s="4">
        <f t="shared" ref="A11:A16" si="0">A10+1</f>
        <v>6</v>
      </c>
      <c r="B11" s="5" t="s">
        <v>16</v>
      </c>
      <c r="C11" s="3">
        <v>10</v>
      </c>
      <c r="D11" s="3">
        <v>10</v>
      </c>
      <c r="E11" s="3">
        <v>10</v>
      </c>
      <c r="F11" s="15" t="s">
        <v>22</v>
      </c>
      <c r="G11" s="3">
        <f>8*1.5</f>
        <v>12</v>
      </c>
      <c r="H11" s="4">
        <f>SUM(C11:G11)</f>
        <v>42</v>
      </c>
      <c r="I11" s="4">
        <f>SUM(C11:G11)</f>
        <v>42</v>
      </c>
    </row>
    <row r="12" spans="1:9" ht="15">
      <c r="A12" s="4">
        <f t="shared" si="0"/>
        <v>7</v>
      </c>
      <c r="B12" s="5" t="s">
        <v>17</v>
      </c>
      <c r="C12" s="3">
        <v>6</v>
      </c>
      <c r="D12" s="3">
        <v>8</v>
      </c>
      <c r="E12" s="3">
        <v>6</v>
      </c>
      <c r="F12" s="3">
        <v>10</v>
      </c>
      <c r="G12" s="15" t="s">
        <v>22</v>
      </c>
      <c r="H12" s="4">
        <f>SUM(C12:G12)</f>
        <v>30</v>
      </c>
      <c r="I12" s="4">
        <f>SUM(C12:G12)</f>
        <v>30</v>
      </c>
    </row>
    <row r="13" spans="1:9" ht="15">
      <c r="A13" s="4">
        <f t="shared" si="0"/>
        <v>8</v>
      </c>
      <c r="B13" s="5" t="s">
        <v>23</v>
      </c>
      <c r="C13" s="15" t="s">
        <v>22</v>
      </c>
      <c r="D13" s="15" t="s">
        <v>22</v>
      </c>
      <c r="E13" s="3">
        <v>8</v>
      </c>
      <c r="F13" s="3">
        <v>8</v>
      </c>
      <c r="G13" s="15" t="s">
        <v>22</v>
      </c>
      <c r="H13" s="4">
        <f>SUM(C13:G13)</f>
        <v>16</v>
      </c>
      <c r="I13" s="4">
        <f>SUM(C13:G13)</f>
        <v>16</v>
      </c>
    </row>
    <row r="14" spans="1:9" ht="15">
      <c r="A14" s="4">
        <f t="shared" si="0"/>
        <v>9</v>
      </c>
      <c r="B14" s="5" t="s">
        <v>18</v>
      </c>
      <c r="C14" s="3">
        <v>8</v>
      </c>
      <c r="D14" s="15" t="s">
        <v>22</v>
      </c>
      <c r="E14" s="15" t="s">
        <v>22</v>
      </c>
      <c r="F14" s="15" t="s">
        <v>22</v>
      </c>
      <c r="G14" s="15" t="s">
        <v>22</v>
      </c>
      <c r="H14" s="4">
        <f>SUM(C14:G14)</f>
        <v>8</v>
      </c>
      <c r="I14" s="4">
        <f>SUM(C14:G14)</f>
        <v>8</v>
      </c>
    </row>
    <row r="15" spans="1:9" ht="15">
      <c r="A15" s="4">
        <f t="shared" si="0"/>
        <v>10</v>
      </c>
      <c r="B15" s="5" t="s">
        <v>19</v>
      </c>
      <c r="C15" s="3">
        <v>4</v>
      </c>
      <c r="D15" s="3">
        <v>4</v>
      </c>
      <c r="E15" s="15" t="s">
        <v>22</v>
      </c>
      <c r="F15" s="15" t="s">
        <v>22</v>
      </c>
      <c r="G15" s="15" t="s">
        <v>22</v>
      </c>
      <c r="H15" s="4">
        <f>SUM(C15:G15)</f>
        <v>8</v>
      </c>
      <c r="I15" s="4">
        <f>SUM(C15:G15)</f>
        <v>8</v>
      </c>
    </row>
    <row r="16" spans="1:9" ht="15">
      <c r="A16" s="4">
        <f t="shared" si="0"/>
        <v>11</v>
      </c>
      <c r="B16" s="5" t="s">
        <v>21</v>
      </c>
      <c r="C16" s="15" t="s">
        <v>22</v>
      </c>
      <c r="D16" s="7">
        <v>6</v>
      </c>
      <c r="E16" s="15" t="s">
        <v>22</v>
      </c>
      <c r="F16" s="15" t="s">
        <v>22</v>
      </c>
      <c r="G16" s="15" t="s">
        <v>22</v>
      </c>
      <c r="H16" s="4">
        <f>SUM(C16:G16)</f>
        <v>6</v>
      </c>
      <c r="I16" s="4">
        <f>SUM(C16:G16)</f>
        <v>6</v>
      </c>
    </row>
    <row r="17" spans="1:9" ht="15">
      <c r="A17" s="4">
        <v>12</v>
      </c>
      <c r="B17" s="5" t="s">
        <v>20</v>
      </c>
      <c r="C17" s="15" t="s">
        <v>22</v>
      </c>
      <c r="D17" s="3">
        <v>2</v>
      </c>
      <c r="E17" s="15" t="s">
        <v>22</v>
      </c>
      <c r="F17" s="15" t="s">
        <v>22</v>
      </c>
      <c r="G17" s="15" t="s">
        <v>22</v>
      </c>
      <c r="H17" s="4">
        <f>SUM(C17:G17)</f>
        <v>2</v>
      </c>
      <c r="I17" s="4">
        <f>SUM(C17:G17)</f>
        <v>2</v>
      </c>
    </row>
    <row r="18" spans="1:9" ht="15">
      <c r="A18" s="4">
        <v>13</v>
      </c>
      <c r="B18" s="5" t="s">
        <v>24</v>
      </c>
      <c r="C18" s="15" t="s">
        <v>22</v>
      </c>
      <c r="D18" s="15" t="s">
        <v>22</v>
      </c>
      <c r="E18" s="15" t="s">
        <v>22</v>
      </c>
      <c r="F18" s="15" t="s">
        <v>22</v>
      </c>
      <c r="G18" s="3">
        <f>10*1.5</f>
        <v>15</v>
      </c>
      <c r="H18" s="4">
        <f>SUM(C18:G18)</f>
        <v>15</v>
      </c>
      <c r="I18" s="4">
        <f>SUM(C18:F18)</f>
        <v>0</v>
      </c>
    </row>
    <row r="19" spans="1:9" s="10" customFormat="1" ht="15">
      <c r="A19" s="8" t="s">
        <v>25</v>
      </c>
      <c r="B19" s="9"/>
      <c r="C19" s="9"/>
      <c r="D19" s="9"/>
      <c r="E19" s="9"/>
      <c r="F19" s="9"/>
      <c r="G19" s="9"/>
      <c r="H19" s="9"/>
      <c r="I19" s="9"/>
    </row>
    <row r="20" spans="1:9" s="10" customFormat="1" ht="15.75">
      <c r="A20" s="11"/>
      <c r="B20" s="9"/>
      <c r="C20" s="9"/>
      <c r="D20" s="9"/>
      <c r="E20" s="9"/>
      <c r="F20" s="9"/>
      <c r="G20" s="9"/>
      <c r="H20" s="9"/>
      <c r="I20" s="9"/>
    </row>
  </sheetData>
  <sortState ref="B6:I18">
    <sortCondition descending="1" ref="I6:I18"/>
  </sortState>
  <mergeCells count="2">
    <mergeCell ref="A1:I1"/>
    <mergeCell ref="A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зачёт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2012-08-09T11:32:11Z</dcterms:created>
  <dcterms:modified xsi:type="dcterms:W3CDTF">2012-10-15T00:05:54Z</dcterms:modified>
</cp:coreProperties>
</file>