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5360" windowHeight="7650" tabRatio="851"/>
  </bookViews>
  <sheets>
    <sheet name="Общие результаты" sheetId="4" r:id="rId1"/>
    <sheet name="Регистрация" sheetId="5" r:id="rId2"/>
    <sheet name="Kozaks" sheetId="78" r:id="rId3"/>
    <sheet name="Battle Master" sheetId="77" r:id="rId4"/>
    <sheet name="Playwar" sheetId="72" r:id="rId5"/>
    <sheet name="Rocknrolla " sheetId="70" r:id="rId6"/>
    <sheet name="MST" sheetId="75" r:id="rId7"/>
    <sheet name="NSJ" sheetId="71" r:id="rId8"/>
    <sheet name="Shum" sheetId="59" r:id="rId9"/>
    <sheet name="15a18" sheetId="73" r:id="rId10"/>
    <sheet name="Kart.in.ua" sheetId="76" r:id="rId11"/>
  </sheets>
  <calcPr calcId="145621"/>
</workbook>
</file>

<file path=xl/calcChain.xml><?xml version="1.0" encoding="utf-8"?>
<calcChain xmlns="http://schemas.openxmlformats.org/spreadsheetml/2006/main">
  <c r="H10" i="4" l="1"/>
  <c r="H9" i="4"/>
  <c r="H8" i="4"/>
  <c r="H7" i="4"/>
  <c r="L13" i="72" l="1"/>
  <c r="L12" i="72"/>
  <c r="L11" i="72"/>
  <c r="L13" i="78" l="1"/>
  <c r="L12" i="78"/>
  <c r="L11" i="78"/>
  <c r="L13" i="77"/>
  <c r="L12" i="77"/>
  <c r="F18" i="78" l="1"/>
  <c r="E18" i="78"/>
  <c r="D18" i="78"/>
  <c r="C18" i="78"/>
  <c r="G16" i="78"/>
  <c r="K13" i="78"/>
  <c r="G13" i="78"/>
  <c r="F13" i="78"/>
  <c r="E13" i="78"/>
  <c r="K12" i="78"/>
  <c r="G12" i="78"/>
  <c r="F12" i="78"/>
  <c r="E12" i="78"/>
  <c r="K11" i="78"/>
  <c r="G11" i="78"/>
  <c r="F11" i="78"/>
  <c r="E11" i="78"/>
  <c r="K10" i="78"/>
  <c r="L10" i="78" s="1"/>
  <c r="G10" i="78"/>
  <c r="F10" i="78"/>
  <c r="E10" i="78"/>
  <c r="F18" i="77"/>
  <c r="E18" i="77"/>
  <c r="D18" i="77"/>
  <c r="C18" i="77"/>
  <c r="G16" i="77"/>
  <c r="K13" i="77"/>
  <c r="G13" i="77"/>
  <c r="F13" i="77"/>
  <c r="E13" i="77"/>
  <c r="K12" i="77"/>
  <c r="G12" i="77"/>
  <c r="F12" i="77"/>
  <c r="E12" i="77"/>
  <c r="K11" i="77"/>
  <c r="L11" i="77" s="1"/>
  <c r="G11" i="77"/>
  <c r="G15" i="77" s="1"/>
  <c r="F11" i="77"/>
  <c r="E11" i="77"/>
  <c r="L10" i="77"/>
  <c r="K10" i="77"/>
  <c r="G10" i="77"/>
  <c r="F10" i="77"/>
  <c r="E10" i="77"/>
  <c r="F18" i="76"/>
  <c r="E18" i="76"/>
  <c r="D18" i="76"/>
  <c r="C18" i="76"/>
  <c r="G16" i="76"/>
  <c r="K13" i="76"/>
  <c r="G13" i="76"/>
  <c r="F13" i="76"/>
  <c r="E13" i="76"/>
  <c r="K12" i="76"/>
  <c r="G12" i="76"/>
  <c r="F12" i="76"/>
  <c r="E12" i="76"/>
  <c r="K11" i="76"/>
  <c r="L11" i="76" s="1"/>
  <c r="G11" i="76"/>
  <c r="G15" i="76" s="1"/>
  <c r="F11" i="76"/>
  <c r="F15" i="76" s="1"/>
  <c r="E11" i="76"/>
  <c r="L10" i="76"/>
  <c r="L12" i="76" s="1"/>
  <c r="K10" i="76"/>
  <c r="G10" i="76"/>
  <c r="F10" i="76"/>
  <c r="E10" i="76"/>
  <c r="F18" i="75"/>
  <c r="E18" i="75"/>
  <c r="D18" i="75"/>
  <c r="C18" i="75"/>
  <c r="G16" i="75"/>
  <c r="K13" i="75"/>
  <c r="G13" i="75"/>
  <c r="F13" i="75"/>
  <c r="E13" i="75"/>
  <c r="K12" i="75"/>
  <c r="G12" i="75"/>
  <c r="F12" i="75"/>
  <c r="E12" i="75"/>
  <c r="K11" i="75"/>
  <c r="L13" i="75" s="1"/>
  <c r="G11" i="75"/>
  <c r="F11" i="75"/>
  <c r="F15" i="75" s="1"/>
  <c r="E11" i="75"/>
  <c r="K10" i="75"/>
  <c r="L10" i="75" s="1"/>
  <c r="L12" i="75" s="1"/>
  <c r="G10" i="75"/>
  <c r="F10" i="75"/>
  <c r="F16" i="75" s="1"/>
  <c r="E10" i="75"/>
  <c r="F18" i="73"/>
  <c r="E18" i="73"/>
  <c r="D18" i="73"/>
  <c r="C18" i="73"/>
  <c r="G16" i="73"/>
  <c r="K13" i="73"/>
  <c r="G13" i="73"/>
  <c r="F13" i="73"/>
  <c r="E13" i="73"/>
  <c r="K12" i="73"/>
  <c r="G12" i="73"/>
  <c r="F12" i="73"/>
  <c r="E12" i="73"/>
  <c r="K11" i="73"/>
  <c r="L13" i="73" s="1"/>
  <c r="G11" i="73"/>
  <c r="F11" i="73"/>
  <c r="E11" i="73"/>
  <c r="K10" i="73"/>
  <c r="L10" i="73" s="1"/>
  <c r="L12" i="73" s="1"/>
  <c r="G10" i="73"/>
  <c r="F10" i="73"/>
  <c r="E10" i="73"/>
  <c r="F18" i="72"/>
  <c r="E18" i="72"/>
  <c r="D18" i="72"/>
  <c r="C18" i="72"/>
  <c r="G16" i="72"/>
  <c r="K13" i="72"/>
  <c r="G13" i="72"/>
  <c r="F13" i="72"/>
  <c r="E13" i="72"/>
  <c r="K12" i="72"/>
  <c r="G12" i="72"/>
  <c r="F12" i="72"/>
  <c r="E12" i="72"/>
  <c r="K11" i="72"/>
  <c r="G11" i="72"/>
  <c r="F11" i="72"/>
  <c r="E11" i="72"/>
  <c r="K10" i="72"/>
  <c r="L10" i="72" s="1"/>
  <c r="G10" i="72"/>
  <c r="F10" i="72"/>
  <c r="E10" i="72"/>
  <c r="F18" i="71"/>
  <c r="E18" i="71"/>
  <c r="D18" i="71"/>
  <c r="C18" i="71"/>
  <c r="G16" i="71"/>
  <c r="K13" i="71"/>
  <c r="G13" i="71"/>
  <c r="F13" i="71"/>
  <c r="E13" i="71"/>
  <c r="K12" i="71"/>
  <c r="G12" i="71"/>
  <c r="F12" i="71"/>
  <c r="E12" i="71"/>
  <c r="K11" i="71"/>
  <c r="L11" i="71" s="1"/>
  <c r="G11" i="71"/>
  <c r="F11" i="71"/>
  <c r="F15" i="71" s="1"/>
  <c r="E11" i="71"/>
  <c r="L10" i="71"/>
  <c r="L12" i="71" s="1"/>
  <c r="K10" i="71"/>
  <c r="G10" i="71"/>
  <c r="F10" i="71"/>
  <c r="E10" i="71"/>
  <c r="F18" i="70"/>
  <c r="E18" i="70"/>
  <c r="D18" i="70"/>
  <c r="C18" i="70"/>
  <c r="G16" i="70"/>
  <c r="K13" i="70"/>
  <c r="G13" i="70"/>
  <c r="F13" i="70"/>
  <c r="E13" i="70"/>
  <c r="K12" i="70"/>
  <c r="G12" i="70"/>
  <c r="F12" i="70"/>
  <c r="E12" i="70"/>
  <c r="K11" i="70"/>
  <c r="L13" i="70" s="1"/>
  <c r="G11" i="70"/>
  <c r="F11" i="70"/>
  <c r="F15" i="70" s="1"/>
  <c r="E11" i="70"/>
  <c r="K10" i="70"/>
  <c r="L10" i="70" s="1"/>
  <c r="L12" i="70" s="1"/>
  <c r="G10" i="70"/>
  <c r="F10" i="70"/>
  <c r="F16" i="70" s="1"/>
  <c r="E10" i="70"/>
  <c r="G16" i="59"/>
  <c r="I13" i="76" l="1"/>
  <c r="G14" i="76"/>
  <c r="I12" i="76"/>
  <c r="F16" i="76"/>
  <c r="G15" i="73"/>
  <c r="F15" i="73"/>
  <c r="I13" i="73"/>
  <c r="G14" i="73"/>
  <c r="I12" i="73"/>
  <c r="F16" i="73"/>
  <c r="G15" i="71"/>
  <c r="I13" i="71"/>
  <c r="F16" i="71"/>
  <c r="G14" i="71"/>
  <c r="I12" i="71"/>
  <c r="G15" i="75"/>
  <c r="I13" i="75"/>
  <c r="G14" i="75"/>
  <c r="I12" i="75"/>
  <c r="G15" i="70"/>
  <c r="I13" i="70"/>
  <c r="G14" i="70"/>
  <c r="I12" i="70"/>
  <c r="G15" i="72"/>
  <c r="I13" i="72"/>
  <c r="I12" i="72"/>
  <c r="F15" i="72"/>
  <c r="G14" i="72"/>
  <c r="F16" i="72"/>
  <c r="F14" i="72"/>
  <c r="G14" i="77"/>
  <c r="I13" i="77"/>
  <c r="I12" i="77"/>
  <c r="F15" i="77"/>
  <c r="F16" i="77"/>
  <c r="F14" i="77"/>
  <c r="G15" i="78"/>
  <c r="I13" i="78"/>
  <c r="I12" i="78"/>
  <c r="F15" i="78"/>
  <c r="G14" i="78"/>
  <c r="F16" i="78"/>
  <c r="F14" i="78"/>
  <c r="L11" i="75"/>
  <c r="L11" i="73"/>
  <c r="L13" i="76"/>
  <c r="L13" i="71"/>
  <c r="L11" i="70"/>
  <c r="I10" i="78"/>
  <c r="I11" i="78"/>
  <c r="I10" i="77"/>
  <c r="I11" i="77"/>
  <c r="I10" i="76"/>
  <c r="I11" i="76"/>
  <c r="F14" i="76"/>
  <c r="I10" i="75"/>
  <c r="I11" i="75"/>
  <c r="I15" i="75" s="1"/>
  <c r="F14" i="75"/>
  <c r="I10" i="73"/>
  <c r="I11" i="73"/>
  <c r="F14" i="73"/>
  <c r="I10" i="72"/>
  <c r="I11" i="72"/>
  <c r="I10" i="71"/>
  <c r="I11" i="71"/>
  <c r="F14" i="71"/>
  <c r="I10" i="70"/>
  <c r="I11" i="70"/>
  <c r="F14" i="70"/>
  <c r="G13" i="59"/>
  <c r="F13" i="59"/>
  <c r="E13" i="59"/>
  <c r="G12" i="59"/>
  <c r="F12" i="59"/>
  <c r="E12" i="59"/>
  <c r="G11" i="59"/>
  <c r="F11" i="59"/>
  <c r="E11" i="59"/>
  <c r="G10" i="59"/>
  <c r="F10" i="59"/>
  <c r="E10" i="59"/>
  <c r="I15" i="76" l="1"/>
  <c r="I15" i="73"/>
  <c r="I15" i="71"/>
  <c r="I15" i="70"/>
  <c r="I15" i="72"/>
  <c r="I14" i="72"/>
  <c r="I14" i="77"/>
  <c r="I15" i="77"/>
  <c r="I15" i="78"/>
  <c r="I14" i="78"/>
  <c r="I16" i="78"/>
  <c r="I16" i="77"/>
  <c r="I16" i="76"/>
  <c r="I14" i="76"/>
  <c r="I16" i="75"/>
  <c r="I14" i="75"/>
  <c r="I16" i="73"/>
  <c r="I14" i="73"/>
  <c r="I16" i="72"/>
  <c r="I16" i="71"/>
  <c r="I14" i="71"/>
  <c r="I16" i="70"/>
  <c r="I14" i="70"/>
  <c r="F14" i="59"/>
  <c r="G14" i="59"/>
  <c r="F15" i="59"/>
  <c r="G15" i="59"/>
  <c r="F18" i="59"/>
  <c r="E18" i="59"/>
  <c r="D18" i="59"/>
  <c r="C18" i="59"/>
  <c r="F16" i="59"/>
  <c r="K13" i="59"/>
  <c r="I13" i="59"/>
  <c r="K12" i="59"/>
  <c r="I12" i="59"/>
  <c r="K11" i="59"/>
  <c r="L11" i="59" s="1"/>
  <c r="I11" i="59"/>
  <c r="K10" i="59"/>
  <c r="L10" i="59" s="1"/>
  <c r="L12" i="59" s="1"/>
  <c r="I10" i="59"/>
  <c r="L13" i="59" l="1"/>
  <c r="I14" i="59"/>
  <c r="I15" i="59"/>
  <c r="I16" i="59"/>
  <c r="J13" i="5" l="1"/>
  <c r="I34" i="5" l="1"/>
  <c r="J34" i="5" s="1"/>
  <c r="I33" i="5"/>
  <c r="J33" i="5" s="1"/>
  <c r="J32" i="5"/>
  <c r="J31" i="5"/>
  <c r="J30" i="5"/>
  <c r="J29" i="5"/>
  <c r="K29" i="5" l="1"/>
  <c r="K31" i="5"/>
  <c r="K33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2" i="5"/>
  <c r="J11" i="5"/>
  <c r="J10" i="5"/>
  <c r="J9" i="5"/>
  <c r="J8" i="5"/>
  <c r="J7" i="5"/>
  <c r="K23" i="5" l="1"/>
  <c r="K27" i="5"/>
  <c r="K9" i="5"/>
  <c r="K17" i="5"/>
  <c r="K13" i="5"/>
  <c r="K21" i="5"/>
  <c r="K25" i="5"/>
  <c r="K7" i="5"/>
  <c r="K11" i="5"/>
  <c r="K15" i="5"/>
  <c r="K19" i="5"/>
</calcChain>
</file>

<file path=xl/comments1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sharedStrings.xml><?xml version="1.0" encoding="utf-8"?>
<sst xmlns="http://schemas.openxmlformats.org/spreadsheetml/2006/main" count="412" uniqueCount="196">
  <si>
    <t>Место в гонке</t>
  </si>
  <si>
    <t>Команда</t>
  </si>
  <si>
    <t>№ в гонке</t>
  </si>
  <si>
    <t>Квала</t>
  </si>
  <si>
    <t>Гонка</t>
  </si>
  <si>
    <t>Лучший круг в гонке</t>
  </si>
  <si>
    <t>Время</t>
  </si>
  <si>
    <t>Место</t>
  </si>
  <si>
    <t>Круги</t>
  </si>
  <si>
    <t>Время/от лидера</t>
  </si>
  <si>
    <t>От места выше</t>
  </si>
  <si>
    <t>На круге</t>
  </si>
  <si>
    <t>Регистрационная форма</t>
  </si>
  <si>
    <t>Пилот</t>
  </si>
  <si>
    <t>№</t>
  </si>
  <si>
    <t>Вес</t>
  </si>
  <si>
    <t>Бонус</t>
  </si>
  <si>
    <t>Квалификация</t>
  </si>
  <si>
    <t>карт</t>
  </si>
  <si>
    <t>бонус</t>
  </si>
  <si>
    <t>Итого</t>
  </si>
  <si>
    <t>Среднее</t>
  </si>
  <si>
    <t>1-1</t>
  </si>
  <si>
    <t>1-2</t>
  </si>
  <si>
    <t>2-1</t>
  </si>
  <si>
    <t>2-2</t>
  </si>
  <si>
    <t>3-1</t>
  </si>
  <si>
    <t>3-2</t>
  </si>
  <si>
    <t>4-1</t>
  </si>
  <si>
    <t xml:space="preserve"> </t>
  </si>
  <si>
    <t>4-2</t>
  </si>
  <si>
    <t>5-1</t>
  </si>
  <si>
    <t>5-2</t>
  </si>
  <si>
    <t>6-1</t>
  </si>
  <si>
    <t>6-2</t>
  </si>
  <si>
    <t>7-1</t>
  </si>
  <si>
    <t>7-2</t>
  </si>
  <si>
    <t>8-1</t>
  </si>
  <si>
    <t>8-2</t>
  </si>
  <si>
    <t>9-1</t>
  </si>
  <si>
    <t>9-2</t>
  </si>
  <si>
    <t>10-1</t>
  </si>
  <si>
    <t>10-2</t>
  </si>
  <si>
    <t>11-1</t>
  </si>
  <si>
    <t>11-2</t>
  </si>
  <si>
    <t>Обяза-тельные</t>
  </si>
  <si>
    <t>Круг</t>
  </si>
  <si>
    <t>кругов на отрезке</t>
  </si>
  <si>
    <t>Статистика по кругам</t>
  </si>
  <si>
    <t>Общее время гонки</t>
  </si>
  <si>
    <t>Время на трассе</t>
  </si>
  <si>
    <t>Лучший круг</t>
  </si>
  <si>
    <t>Среднее на отрезке</t>
  </si>
  <si>
    <t>Кругов в 0,1 от лучшего</t>
  </si>
  <si>
    <t>стабильность</t>
  </si>
  <si>
    <t>отрезок</t>
  </si>
  <si>
    <t>всего у пилота</t>
  </si>
  <si>
    <t>Питы</t>
  </si>
  <si>
    <t>Штрафы/ бонусы (сек)</t>
  </si>
  <si>
    <t>Финиш</t>
  </si>
  <si>
    <t>12-1</t>
  </si>
  <si>
    <t>12-2</t>
  </si>
  <si>
    <t>13-1</t>
  </si>
  <si>
    <t>13-2</t>
  </si>
  <si>
    <t>кв</t>
  </si>
  <si>
    <t>Чемпионат мини марафон "Большие Гонки", 8-й этап</t>
  </si>
  <si>
    <r>
      <t>Серия мини марафонов "Большие Гонки", 22.07.2017, Конфигурация</t>
    </r>
    <r>
      <rPr>
        <b/>
        <i/>
        <sz val="18"/>
        <color indexed="8"/>
        <rFont val="Calibri"/>
        <family val="2"/>
        <charset val="204"/>
      </rPr>
      <t xml:space="preserve"> №10R</t>
    </r>
  </si>
  <si>
    <t>Конфигурация № 10R</t>
  </si>
  <si>
    <t>Серия мини марафонов "Большие Гонки 2017", 8-й этап, 22.07.17</t>
  </si>
  <si>
    <t>Kart.in.ua</t>
  </si>
  <si>
    <t>kart.in.ua</t>
  </si>
  <si>
    <t>Гончаров Алексей</t>
  </si>
  <si>
    <t>Ярошенко Дмитрий</t>
  </si>
  <si>
    <t>Голубченко Саша</t>
  </si>
  <si>
    <t>Хавило Дима</t>
  </si>
  <si>
    <t>Batеle Master</t>
  </si>
  <si>
    <t>MST</t>
  </si>
  <si>
    <t>Петушков Андрей</t>
  </si>
  <si>
    <t>Тыщенко Миша</t>
  </si>
  <si>
    <t>85</t>
  </si>
  <si>
    <t>Kozaks</t>
  </si>
  <si>
    <t>Бахмацкий Олег</t>
  </si>
  <si>
    <t>80,2</t>
  </si>
  <si>
    <t>Манило Денис</t>
  </si>
  <si>
    <t>NSJ</t>
  </si>
  <si>
    <t>Стоцкий Андрей</t>
  </si>
  <si>
    <t>Фортуна Таня</t>
  </si>
  <si>
    <t>15А18</t>
  </si>
  <si>
    <t>Таволжан Виталий</t>
  </si>
  <si>
    <t>Прокопенко Костя</t>
  </si>
  <si>
    <t>75,3</t>
  </si>
  <si>
    <t>83,5</t>
  </si>
  <si>
    <t>70</t>
  </si>
  <si>
    <t>PlayWar</t>
  </si>
  <si>
    <t>Пикулин Паша</t>
  </si>
  <si>
    <t>Скобликов Владислав</t>
  </si>
  <si>
    <t>73,1</t>
  </si>
  <si>
    <t>85,2</t>
  </si>
  <si>
    <t>Shum</t>
  </si>
  <si>
    <t>Шутка Виталий</t>
  </si>
  <si>
    <t>RocknRolla</t>
  </si>
  <si>
    <t>Ткаченко Антон</t>
  </si>
  <si>
    <t>Хлопонин Андрей</t>
  </si>
  <si>
    <t>70,6</t>
  </si>
  <si>
    <t>81</t>
  </si>
  <si>
    <t>Стецык Сергей</t>
  </si>
  <si>
    <t>80,5</t>
  </si>
  <si>
    <t>Shutka Vitaliy</t>
  </si>
  <si>
    <t>Stetsyk Serhiy</t>
  </si>
  <si>
    <t>5</t>
  </si>
  <si>
    <t>7</t>
  </si>
  <si>
    <t>3</t>
  </si>
  <si>
    <t>10</t>
  </si>
  <si>
    <t>Vitaliy</t>
  </si>
  <si>
    <t>Serhiy</t>
  </si>
  <si>
    <t xml:space="preserve">Rocknrolla </t>
  </si>
  <si>
    <t>Tkachenko Anton</t>
  </si>
  <si>
    <t>Khloponin Andrey</t>
  </si>
  <si>
    <t>13</t>
  </si>
  <si>
    <t>21</t>
  </si>
  <si>
    <t>2</t>
  </si>
  <si>
    <t>Anton</t>
  </si>
  <si>
    <t xml:space="preserve"> Andrey</t>
  </si>
  <si>
    <t>Stotskiy Andrey</t>
  </si>
  <si>
    <t>Fortuna Tanya</t>
  </si>
  <si>
    <t>9</t>
  </si>
  <si>
    <t>69</t>
  </si>
  <si>
    <t>Andrey</t>
  </si>
  <si>
    <t xml:space="preserve"> Tanya</t>
  </si>
  <si>
    <t>Battle Master</t>
  </si>
  <si>
    <t>Khavilo Dmitriy</t>
  </si>
  <si>
    <t>Dmitriy</t>
  </si>
  <si>
    <t>Aleksandr</t>
  </si>
  <si>
    <t>Bakhmatskiy Oleg</t>
  </si>
  <si>
    <t>Manilo Denis</t>
  </si>
  <si>
    <t>6</t>
  </si>
  <si>
    <t>Oleg</t>
  </si>
  <si>
    <t>Denis</t>
  </si>
  <si>
    <t>Honcharov Aleksey</t>
  </si>
  <si>
    <t>Yaroshenko Dmitriy</t>
  </si>
  <si>
    <t>33</t>
  </si>
  <si>
    <t>8</t>
  </si>
  <si>
    <t>Aleksey</t>
  </si>
  <si>
    <t>15a18</t>
  </si>
  <si>
    <t>Tavolzhan Vitaliy</t>
  </si>
  <si>
    <t>Prokopenko Kostya</t>
  </si>
  <si>
    <t>Kostya</t>
  </si>
  <si>
    <t xml:space="preserve"> Vitaliy</t>
  </si>
  <si>
    <t>Playwar</t>
  </si>
  <si>
    <t>Pikulin Pasha</t>
  </si>
  <si>
    <t>Skoblikov Vlad</t>
  </si>
  <si>
    <t>Vlad</t>
  </si>
  <si>
    <t>Pasha</t>
  </si>
  <si>
    <t>Petushkov Andrey</t>
  </si>
  <si>
    <t>Tishenko Michail</t>
  </si>
  <si>
    <t xml:space="preserve"> Michail</t>
  </si>
  <si>
    <t>15A18</t>
  </si>
  <si>
    <t>1 круг</t>
  </si>
  <si>
    <t>3 круга</t>
  </si>
  <si>
    <t>-</t>
  </si>
  <si>
    <t>2 круга</t>
  </si>
  <si>
    <t>мин время</t>
  </si>
  <si>
    <t>2:16.49</t>
  </si>
  <si>
    <t>2:17.52</t>
  </si>
  <si>
    <t>2:22.31</t>
  </si>
  <si>
    <t>бонус за вес</t>
  </si>
  <si>
    <t>2:09.37</t>
  </si>
  <si>
    <t>2:18.13</t>
  </si>
  <si>
    <t>2:17.54</t>
  </si>
  <si>
    <t>Golubchenko Aleksandr</t>
  </si>
  <si>
    <t>2:09.86</t>
  </si>
  <si>
    <t>2:22.22</t>
  </si>
  <si>
    <t>2:18.78</t>
  </si>
  <si>
    <t>штраф за подбивание</t>
  </si>
  <si>
    <t>2:17.35</t>
  </si>
  <si>
    <t>2:18.88</t>
  </si>
  <si>
    <t>2:17.55</t>
  </si>
  <si>
    <t>2:15.76</t>
  </si>
  <si>
    <t>бонус за вес (отдали за 2 раза)</t>
  </si>
  <si>
    <t>2:13.30</t>
  </si>
  <si>
    <t>2:19.03</t>
  </si>
  <si>
    <t>2:14.85</t>
  </si>
  <si>
    <t>2:19.58</t>
  </si>
  <si>
    <t>недодержали на 1 пите</t>
  </si>
  <si>
    <t>2:17.99</t>
  </si>
  <si>
    <t>бонус за вес (дали за 2 раза)</t>
  </si>
  <si>
    <t>2:14.92</t>
  </si>
  <si>
    <t>2:12.06</t>
  </si>
  <si>
    <t>2:19.02</t>
  </si>
  <si>
    <t>2:20.60</t>
  </si>
  <si>
    <t>2:22.32</t>
  </si>
  <si>
    <t>2:20.55</t>
  </si>
  <si>
    <t>выехали раньше времени на 1 пите</t>
  </si>
  <si>
    <t>1:49.38</t>
  </si>
  <si>
    <t>2:45.16</t>
  </si>
  <si>
    <t>2:19.38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</si>
</sst>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h:mm:ss;@"/>
    <numFmt numFmtId="167" formatCode="mm:ss.0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trike/>
      <sz val="12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i/>
      <sz val="18"/>
      <color indexed="8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27" fillId="0" borderId="0"/>
    <xf numFmtId="0" fontId="28" fillId="0" borderId="0"/>
  </cellStyleXfs>
  <cellXfs count="270">
    <xf numFmtId="0" fontId="0" fillId="0" borderId="0" xfId="0"/>
    <xf numFmtId="0" fontId="5" fillId="0" borderId="0" xfId="1"/>
    <xf numFmtId="0" fontId="5" fillId="0" borderId="0" xfId="1" applyAlignment="1">
      <alignment horizontal="center"/>
    </xf>
    <xf numFmtId="0" fontId="5" fillId="0" borderId="0" xfId="1" applyAlignment="1">
      <alignment vertical="center"/>
    </xf>
    <xf numFmtId="0" fontId="5" fillId="0" borderId="11" xfId="1" applyBorder="1" applyAlignment="1">
      <alignment horizontal="center" vertical="center"/>
    </xf>
    <xf numFmtId="0" fontId="5" fillId="0" borderId="12" xfId="1" applyBorder="1" applyAlignment="1">
      <alignment horizontal="center" vertical="center"/>
    </xf>
    <xf numFmtId="0" fontId="5" fillId="0" borderId="13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0" xfId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5" fillId="0" borderId="7" xfId="1" applyFill="1" applyBorder="1" applyAlignment="1">
      <alignment horizontal="center" vertical="center"/>
    </xf>
    <xf numFmtId="0" fontId="5" fillId="0" borderId="5" xfId="1" applyFill="1" applyBorder="1" applyAlignment="1">
      <alignment horizontal="center" vertical="center"/>
    </xf>
    <xf numFmtId="2" fontId="5" fillId="0" borderId="4" xfId="1" applyNumberFormat="1" applyFill="1" applyBorder="1" applyAlignment="1">
      <alignment horizontal="center" vertical="center"/>
    </xf>
    <xf numFmtId="0" fontId="5" fillId="0" borderId="17" xfId="1" applyBorder="1" applyAlignment="1">
      <alignment horizontal="center" vertical="center"/>
    </xf>
    <xf numFmtId="0" fontId="5" fillId="0" borderId="19" xfId="1" applyFill="1" applyBorder="1" applyAlignment="1">
      <alignment horizontal="center" vertical="center"/>
    </xf>
    <xf numFmtId="164" fontId="5" fillId="0" borderId="20" xfId="1" applyNumberFormat="1" applyFill="1" applyBorder="1" applyAlignment="1">
      <alignment horizontal="center" vertical="center"/>
    </xf>
    <xf numFmtId="0" fontId="5" fillId="0" borderId="21" xfId="1" applyFill="1" applyBorder="1" applyAlignment="1">
      <alignment horizontal="center" vertical="center"/>
    </xf>
    <xf numFmtId="0" fontId="5" fillId="0" borderId="20" xfId="1" applyFill="1" applyBorder="1" applyAlignment="1">
      <alignment horizontal="center" vertical="center"/>
    </xf>
    <xf numFmtId="2" fontId="5" fillId="0" borderId="23" xfId="1" applyNumberFormat="1" applyFill="1" applyBorder="1" applyAlignment="1">
      <alignment horizontal="center" vertical="center"/>
    </xf>
    <xf numFmtId="2" fontId="5" fillId="0" borderId="20" xfId="1" applyNumberForma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19" xfId="1" applyBorder="1" applyAlignment="1">
      <alignment horizontal="center" vertical="center"/>
    </xf>
    <xf numFmtId="164" fontId="5" fillId="0" borderId="20" xfId="1" applyNumberFormat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5" fillId="0" borderId="20" xfId="1" applyBorder="1" applyAlignment="1">
      <alignment horizontal="center" vertical="center"/>
    </xf>
    <xf numFmtId="2" fontId="5" fillId="0" borderId="23" xfId="1" applyNumberFormat="1" applyFont="1" applyFill="1" applyBorder="1" applyAlignment="1">
      <alignment horizontal="center" vertical="center"/>
    </xf>
    <xf numFmtId="164" fontId="5" fillId="0" borderId="20" xfId="1" applyNumberFormat="1" applyFont="1" applyFill="1" applyBorder="1" applyAlignment="1">
      <alignment horizontal="center" vertical="center"/>
    </xf>
    <xf numFmtId="0" fontId="5" fillId="0" borderId="31" xfId="1" applyBorder="1" applyAlignment="1">
      <alignment horizontal="center" vertical="center"/>
    </xf>
    <xf numFmtId="0" fontId="5" fillId="0" borderId="0" xfId="1" applyAlignment="1"/>
    <xf numFmtId="0" fontId="5" fillId="0" borderId="0" xfId="1" applyFill="1" applyBorder="1" applyAlignment="1"/>
    <xf numFmtId="0" fontId="10" fillId="0" borderId="0" xfId="1" applyFont="1" applyBorder="1" applyAlignment="1">
      <alignment horizontal="center"/>
    </xf>
    <xf numFmtId="0" fontId="6" fillId="0" borderId="27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49" fontId="12" fillId="0" borderId="4" xfId="1" applyNumberFormat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2" fontId="15" fillId="0" borderId="6" xfId="1" applyNumberFormat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49" fontId="12" fillId="0" borderId="20" xfId="1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38" xfId="1" applyFont="1" applyFill="1" applyBorder="1" applyAlignment="1">
      <alignment horizontal="center" vertical="center"/>
    </xf>
    <xf numFmtId="2" fontId="15" fillId="0" borderId="38" xfId="1" applyNumberFormat="1" applyFont="1" applyFill="1" applyBorder="1" applyAlignment="1">
      <alignment horizontal="center" vertical="center"/>
    </xf>
    <xf numFmtId="0" fontId="15" fillId="0" borderId="39" xfId="1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vertical="center"/>
    </xf>
    <xf numFmtId="49" fontId="12" fillId="0" borderId="43" xfId="1" applyNumberFormat="1" applyFont="1" applyFill="1" applyBorder="1" applyAlignment="1">
      <alignment horizontal="center" vertical="center"/>
    </xf>
    <xf numFmtId="0" fontId="15" fillId="0" borderId="44" xfId="1" applyFont="1" applyFill="1" applyBorder="1" applyAlignment="1">
      <alignment horizontal="center" vertical="center"/>
    </xf>
    <xf numFmtId="165" fontId="15" fillId="0" borderId="23" xfId="1" applyNumberFormat="1" applyFont="1" applyFill="1" applyBorder="1" applyAlignment="1">
      <alignment horizontal="center" vertical="center"/>
    </xf>
    <xf numFmtId="165" fontId="15" fillId="0" borderId="44" xfId="1" applyNumberFormat="1" applyFont="1" applyFill="1" applyBorder="1" applyAlignment="1">
      <alignment horizontal="center" vertical="center"/>
    </xf>
    <xf numFmtId="49" fontId="12" fillId="0" borderId="38" xfId="1" applyNumberFormat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/>
    </xf>
    <xf numFmtId="2" fontId="12" fillId="0" borderId="38" xfId="1" applyNumberFormat="1" applyFont="1" applyFill="1" applyBorder="1" applyAlignment="1">
      <alignment horizontal="center" vertical="center"/>
    </xf>
    <xf numFmtId="49" fontId="12" fillId="0" borderId="45" xfId="1" applyNumberFormat="1" applyFont="1" applyFill="1" applyBorder="1" applyAlignment="1">
      <alignment horizontal="center" vertical="center"/>
    </xf>
    <xf numFmtId="0" fontId="12" fillId="0" borderId="0" xfId="1" applyFont="1"/>
    <xf numFmtId="49" fontId="12" fillId="0" borderId="11" xfId="1" applyNumberFormat="1" applyFont="1" applyFill="1" applyBorder="1" applyAlignment="1">
      <alignment horizontal="center" vertical="center"/>
    </xf>
    <xf numFmtId="49" fontId="12" fillId="0" borderId="13" xfId="1" applyNumberFormat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2" fontId="12" fillId="0" borderId="13" xfId="1" applyNumberFormat="1" applyFont="1" applyFill="1" applyBorder="1" applyAlignment="1">
      <alignment horizontal="center" vertical="center"/>
    </xf>
    <xf numFmtId="0" fontId="15" fillId="0" borderId="49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vertical="center"/>
    </xf>
    <xf numFmtId="49" fontId="12" fillId="0" borderId="27" xfId="1" applyNumberFormat="1" applyFont="1" applyFill="1" applyBorder="1" applyAlignment="1">
      <alignment horizontal="center" vertical="center"/>
    </xf>
    <xf numFmtId="49" fontId="12" fillId="0" borderId="37" xfId="1" applyNumberFormat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2" fontId="12" fillId="0" borderId="37" xfId="1" applyNumberFormat="1" applyFont="1" applyFill="1" applyBorder="1" applyAlignment="1">
      <alignment horizontal="center" vertical="center"/>
    </xf>
    <xf numFmtId="165" fontId="12" fillId="0" borderId="39" xfId="1" applyNumberFormat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12" fillId="0" borderId="39" xfId="1" applyFont="1" applyBorder="1" applyAlignment="1">
      <alignment horizontal="center" vertical="center"/>
    </xf>
    <xf numFmtId="0" fontId="15" fillId="0" borderId="4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52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wrapText="1"/>
    </xf>
    <xf numFmtId="0" fontId="17" fillId="0" borderId="22" xfId="1" applyFont="1" applyBorder="1" applyAlignment="1">
      <alignment horizontal="center" vertical="center"/>
    </xf>
    <xf numFmtId="164" fontId="18" fillId="0" borderId="38" xfId="1" applyNumberFormat="1" applyFont="1" applyFill="1" applyBorder="1" applyAlignment="1">
      <alignment horizontal="center" vertical="center"/>
    </xf>
    <xf numFmtId="166" fontId="18" fillId="0" borderId="22" xfId="1" applyNumberFormat="1" applyFont="1" applyBorder="1" applyAlignment="1">
      <alignment horizontal="center" vertical="center"/>
    </xf>
    <xf numFmtId="166" fontId="19" fillId="0" borderId="22" xfId="1" applyNumberFormat="1" applyFont="1" applyBorder="1" applyAlignment="1">
      <alignment horizontal="center" vertical="center"/>
    </xf>
    <xf numFmtId="167" fontId="17" fillId="0" borderId="22" xfId="1" applyNumberFormat="1" applyFont="1" applyBorder="1" applyAlignment="1">
      <alignment horizontal="center" vertical="center" wrapText="1"/>
    </xf>
    <xf numFmtId="0" fontId="17" fillId="0" borderId="22" xfId="1" applyFont="1" applyBorder="1" applyAlignment="1">
      <alignment horizontal="center" vertical="center" wrapText="1"/>
    </xf>
    <xf numFmtId="0" fontId="5" fillId="0" borderId="53" xfId="1" applyFont="1" applyBorder="1" applyAlignment="1">
      <alignment vertical="center"/>
    </xf>
    <xf numFmtId="0" fontId="17" fillId="0" borderId="52" xfId="1" applyFont="1" applyBorder="1" applyAlignment="1">
      <alignment horizontal="center" vertical="center"/>
    </xf>
    <xf numFmtId="164" fontId="18" fillId="0" borderId="13" xfId="1" applyNumberFormat="1" applyFont="1" applyFill="1" applyBorder="1" applyAlignment="1">
      <alignment horizontal="center" vertical="center"/>
    </xf>
    <xf numFmtId="166" fontId="18" fillId="0" borderId="52" xfId="1" applyNumberFormat="1" applyFont="1" applyBorder="1" applyAlignment="1">
      <alignment horizontal="center" vertical="center"/>
    </xf>
    <xf numFmtId="166" fontId="18" fillId="0" borderId="52" xfId="1" applyNumberFormat="1" applyFont="1" applyFill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8" fillId="0" borderId="48" xfId="1" applyFont="1" applyBorder="1" applyAlignment="1">
      <alignment horizontal="center" vertical="center"/>
    </xf>
    <xf numFmtId="164" fontId="17" fillId="0" borderId="5" xfId="1" applyNumberFormat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0" xfId="1" applyFont="1" applyBorder="1"/>
    <xf numFmtId="0" fontId="17" fillId="0" borderId="0" xfId="1" applyFont="1" applyBorder="1" applyAlignment="1">
      <alignment horizontal="center"/>
    </xf>
    <xf numFmtId="0" fontId="17" fillId="0" borderId="0" xfId="1" applyFont="1" applyAlignment="1">
      <alignment horizontal="center"/>
    </xf>
    <xf numFmtId="164" fontId="17" fillId="0" borderId="20" xfId="1" applyNumberFormat="1" applyFont="1" applyBorder="1" applyAlignment="1">
      <alignment horizontal="center" vertical="center"/>
    </xf>
    <xf numFmtId="164" fontId="17" fillId="0" borderId="22" xfId="1" applyNumberFormat="1" applyFont="1" applyBorder="1" applyAlignment="1">
      <alignment horizontal="center" vertical="center"/>
    </xf>
    <xf numFmtId="164" fontId="17" fillId="0" borderId="21" xfId="1" applyNumberFormat="1" applyFont="1" applyBorder="1" applyAlignment="1">
      <alignment horizontal="center" vertical="center"/>
    </xf>
    <xf numFmtId="0" fontId="17" fillId="0" borderId="0" xfId="1" applyFont="1"/>
    <xf numFmtId="164" fontId="17" fillId="2" borderId="27" xfId="1" applyNumberFormat="1" applyFont="1" applyFill="1" applyBorder="1" applyAlignment="1">
      <alignment horizontal="center" vertical="center"/>
    </xf>
    <xf numFmtId="164" fontId="17" fillId="2" borderId="29" xfId="1" applyNumberFormat="1" applyFont="1" applyFill="1" applyBorder="1" applyAlignment="1">
      <alignment horizontal="center" vertical="center"/>
    </xf>
    <xf numFmtId="164" fontId="17" fillId="0" borderId="29" xfId="1" applyNumberFormat="1" applyFont="1" applyBorder="1" applyAlignment="1">
      <alignment horizontal="center" vertical="center"/>
    </xf>
    <xf numFmtId="164" fontId="17" fillId="2" borderId="28" xfId="1" applyNumberFormat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5" fillId="0" borderId="0" xfId="1" applyAlignment="1">
      <alignment horizontal="left"/>
    </xf>
    <xf numFmtId="2" fontId="5" fillId="0" borderId="54" xfId="1" applyNumberFormat="1" applyBorder="1" applyAlignment="1">
      <alignment horizontal="center"/>
    </xf>
    <xf numFmtId="2" fontId="5" fillId="0" borderId="55" xfId="1" applyNumberFormat="1" applyBorder="1" applyAlignment="1">
      <alignment horizontal="center"/>
    </xf>
    <xf numFmtId="2" fontId="5" fillId="0" borderId="56" xfId="1" applyNumberFormat="1" applyBorder="1" applyAlignment="1">
      <alignment horizontal="center"/>
    </xf>
    <xf numFmtId="2" fontId="5" fillId="0" borderId="50" xfId="1" applyNumberFormat="1" applyBorder="1" applyAlignment="1">
      <alignment horizontal="center"/>
    </xf>
    <xf numFmtId="2" fontId="5" fillId="0" borderId="0" xfId="1" applyNumberFormat="1" applyBorder="1" applyAlignment="1">
      <alignment horizontal="center"/>
    </xf>
    <xf numFmtId="2" fontId="5" fillId="0" borderId="57" xfId="1" applyNumberFormat="1" applyBorder="1" applyAlignment="1">
      <alignment horizontal="center"/>
    </xf>
    <xf numFmtId="2" fontId="5" fillId="0" borderId="31" xfId="1" applyNumberFormat="1" applyBorder="1" applyAlignment="1">
      <alignment horizontal="center"/>
    </xf>
    <xf numFmtId="2" fontId="5" fillId="0" borderId="33" xfId="1" applyNumberFormat="1" applyBorder="1" applyAlignment="1">
      <alignment horizontal="center"/>
    </xf>
    <xf numFmtId="2" fontId="5" fillId="0" borderId="58" xfId="1" applyNumberFormat="1" applyBorder="1" applyAlignment="1">
      <alignment horizontal="center"/>
    </xf>
    <xf numFmtId="0" fontId="12" fillId="0" borderId="5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2" fillId="0" borderId="51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2" fontId="12" fillId="0" borderId="45" xfId="1" applyNumberFormat="1" applyFont="1" applyFill="1" applyBorder="1" applyAlignment="1">
      <alignment horizontal="center" vertical="center"/>
    </xf>
    <xf numFmtId="0" fontId="5" fillId="0" borderId="33" xfId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164" fontId="5" fillId="0" borderId="34" xfId="1" applyNumberFormat="1" applyFill="1" applyBorder="1" applyAlignment="1">
      <alignment horizontal="center" vertical="center"/>
    </xf>
    <xf numFmtId="0" fontId="5" fillId="0" borderId="35" xfId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6" xfId="1" applyFill="1" applyBorder="1" applyAlignment="1">
      <alignment horizontal="center" vertical="center"/>
    </xf>
    <xf numFmtId="2" fontId="5" fillId="0" borderId="34" xfId="1" applyNumberFormat="1" applyFill="1" applyBorder="1" applyAlignment="1">
      <alignment horizontal="center" vertical="center"/>
    </xf>
    <xf numFmtId="2" fontId="4" fillId="0" borderId="50" xfId="1" applyNumberFormat="1" applyFont="1" applyBorder="1" applyAlignment="1">
      <alignment horizontal="center"/>
    </xf>
    <xf numFmtId="2" fontId="22" fillId="0" borderId="59" xfId="1" applyNumberFormat="1" applyFont="1" applyFill="1" applyBorder="1" applyAlignment="1">
      <alignment horizontal="center" vertical="center"/>
    </xf>
    <xf numFmtId="2" fontId="23" fillId="3" borderId="59" xfId="1" applyNumberFormat="1" applyFont="1" applyFill="1" applyBorder="1" applyAlignment="1">
      <alignment horizontal="center" vertical="center"/>
    </xf>
    <xf numFmtId="0" fontId="24" fillId="0" borderId="0" xfId="1" applyFont="1" applyAlignment="1">
      <alignment vertical="center"/>
    </xf>
    <xf numFmtId="0" fontId="16" fillId="0" borderId="22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3" fillId="0" borderId="0" xfId="1" applyFont="1"/>
    <xf numFmtId="0" fontId="25" fillId="0" borderId="7" xfId="1" applyFont="1" applyFill="1" applyBorder="1" applyAlignment="1">
      <alignment vertical="center"/>
    </xf>
    <xf numFmtId="0" fontId="25" fillId="0" borderId="19" xfId="1" applyFont="1" applyFill="1" applyBorder="1" applyAlignment="1">
      <alignment vertical="center"/>
    </xf>
    <xf numFmtId="0" fontId="25" fillId="0" borderId="42" xfId="1" applyFont="1" applyFill="1" applyBorder="1" applyAlignment="1">
      <alignment vertical="center"/>
    </xf>
    <xf numFmtId="0" fontId="25" fillId="0" borderId="48" xfId="1" applyFont="1" applyFill="1" applyBorder="1" applyAlignment="1">
      <alignment vertical="center"/>
    </xf>
    <xf numFmtId="0" fontId="25" fillId="0" borderId="44" xfId="1" applyFont="1" applyBorder="1" applyAlignment="1">
      <alignment vertical="center"/>
    </xf>
    <xf numFmtId="0" fontId="25" fillId="0" borderId="9" xfId="1" applyFont="1" applyBorder="1" applyAlignment="1">
      <alignment vertical="center"/>
    </xf>
    <xf numFmtId="49" fontId="25" fillId="0" borderId="20" xfId="1" applyNumberFormat="1" applyFont="1" applyFill="1" applyBorder="1" applyAlignment="1">
      <alignment horizontal="center" vertical="center"/>
    </xf>
    <xf numFmtId="49" fontId="25" fillId="0" borderId="38" xfId="1" applyNumberFormat="1" applyFont="1" applyFill="1" applyBorder="1" applyAlignment="1">
      <alignment horizontal="center" vertical="center"/>
    </xf>
    <xf numFmtId="2" fontId="3" fillId="0" borderId="22" xfId="1" applyNumberFormat="1" applyFont="1" applyFill="1" applyBorder="1" applyAlignment="1">
      <alignment horizontal="center" vertical="center"/>
    </xf>
    <xf numFmtId="2" fontId="5" fillId="0" borderId="22" xfId="1" applyNumberFormat="1" applyFont="1" applyFill="1" applyBorder="1" applyAlignment="1">
      <alignment horizontal="center" vertical="center"/>
    </xf>
    <xf numFmtId="2" fontId="3" fillId="0" borderId="23" xfId="1" applyNumberFormat="1" applyFont="1" applyBorder="1" applyAlignment="1">
      <alignment horizontal="center" vertical="center"/>
    </xf>
    <xf numFmtId="2" fontId="3" fillId="0" borderId="23" xfId="1" applyNumberFormat="1" applyFont="1" applyFill="1" applyBorder="1" applyAlignment="1">
      <alignment horizontal="center" vertical="center"/>
    </xf>
    <xf numFmtId="0" fontId="3" fillId="0" borderId="53" xfId="1" applyFont="1" applyBorder="1" applyAlignment="1">
      <alignment vertical="center"/>
    </xf>
    <xf numFmtId="164" fontId="17" fillId="0" borderId="43" xfId="1" applyNumberFormat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8" fillId="0" borderId="0" xfId="1" applyFont="1" applyBorder="1" applyAlignment="1">
      <alignment horizontal="center" vertical="center"/>
    </xf>
    <xf numFmtId="164" fontId="17" fillId="0" borderId="39" xfId="1" applyNumberFormat="1" applyFont="1" applyBorder="1" applyAlignment="1">
      <alignment horizontal="center" vertical="center"/>
    </xf>
    <xf numFmtId="2" fontId="26" fillId="0" borderId="22" xfId="1" applyNumberFormat="1" applyFont="1" applyFill="1" applyBorder="1" applyAlignment="1">
      <alignment horizontal="center" vertical="center"/>
    </xf>
    <xf numFmtId="0" fontId="26" fillId="0" borderId="22" xfId="1" applyFont="1" applyFill="1" applyBorder="1" applyAlignment="1">
      <alignment vertical="center"/>
    </xf>
    <xf numFmtId="0" fontId="26" fillId="0" borderId="22" xfId="1" applyFont="1" applyFill="1" applyBorder="1" applyAlignment="1">
      <alignment horizontal="center" vertical="center"/>
    </xf>
    <xf numFmtId="164" fontId="26" fillId="0" borderId="22" xfId="1" applyNumberFormat="1" applyFont="1" applyFill="1" applyBorder="1" applyAlignment="1">
      <alignment horizontal="center" vertical="center"/>
    </xf>
    <xf numFmtId="1" fontId="26" fillId="0" borderId="22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2" fontId="2" fillId="0" borderId="0" xfId="1" applyNumberFormat="1" applyFont="1" applyBorder="1" applyAlignment="1">
      <alignment horizontal="center"/>
    </xf>
    <xf numFmtId="0" fontId="26" fillId="0" borderId="23" xfId="1" applyFont="1" applyFill="1" applyBorder="1" applyAlignment="1">
      <alignment horizontal="center" vertical="center"/>
    </xf>
    <xf numFmtId="164" fontId="26" fillId="0" borderId="38" xfId="1" applyNumberFormat="1" applyFont="1" applyFill="1" applyBorder="1" applyAlignment="1">
      <alignment horizontal="center" vertical="center"/>
    </xf>
    <xf numFmtId="164" fontId="17" fillId="0" borderId="38" xfId="1" applyNumberFormat="1" applyFont="1" applyFill="1" applyBorder="1" applyAlignment="1">
      <alignment horizontal="center" vertical="center"/>
    </xf>
    <xf numFmtId="2" fontId="26" fillId="0" borderId="39" xfId="1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left" vertical="center"/>
    </xf>
    <xf numFmtId="0" fontId="2" fillId="0" borderId="32" xfId="1" applyFont="1" applyFill="1" applyBorder="1" applyAlignment="1">
      <alignment horizontal="left" vertical="center"/>
    </xf>
    <xf numFmtId="0" fontId="2" fillId="0" borderId="22" xfId="1" applyFont="1" applyBorder="1" applyAlignment="1">
      <alignment horizontal="center" vertical="center"/>
    </xf>
    <xf numFmtId="2" fontId="2" fillId="0" borderId="23" xfId="1" applyNumberFormat="1" applyFont="1" applyFill="1" applyBorder="1" applyAlignment="1">
      <alignment horizontal="center" vertical="center"/>
    </xf>
    <xf numFmtId="2" fontId="2" fillId="0" borderId="22" xfId="1" applyNumberFormat="1" applyFont="1" applyFill="1" applyBorder="1" applyAlignment="1">
      <alignment horizontal="center" vertical="center"/>
    </xf>
    <xf numFmtId="0" fontId="16" fillId="0" borderId="22" xfId="1" applyFont="1" applyBorder="1" applyAlignment="1">
      <alignment horizontal="center" vertical="center" wrapText="1"/>
    </xf>
    <xf numFmtId="0" fontId="27" fillId="0" borderId="0" xfId="2" applyFont="1" applyAlignment="1"/>
    <xf numFmtId="0" fontId="27" fillId="0" borderId="0" xfId="2" applyFont="1" applyAlignment="1"/>
    <xf numFmtId="0" fontId="27" fillId="0" borderId="0" xfId="2" applyFont="1" applyAlignment="1"/>
    <xf numFmtId="0" fontId="27" fillId="0" borderId="0" xfId="2" applyFont="1" applyAlignment="1"/>
    <xf numFmtId="0" fontId="27" fillId="0" borderId="0" xfId="2" applyFont="1" applyAlignment="1"/>
    <xf numFmtId="0" fontId="28" fillId="0" borderId="0" xfId="3" applyFont="1" applyAlignment="1"/>
    <xf numFmtId="0" fontId="27" fillId="0" borderId="0" xfId="3" applyFont="1" applyAlignment="1"/>
    <xf numFmtId="0" fontId="0" fillId="0" borderId="0" xfId="0" applyFont="1" applyAlignme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1" xfId="1" applyBorder="1" applyAlignment="1">
      <alignment horizontal="center" vertical="center" wrapText="1"/>
    </xf>
    <xf numFmtId="0" fontId="5" fillId="0" borderId="8" xfId="1" applyBorder="1" applyAlignment="1">
      <alignment horizontal="center" vertical="center" wrapText="1"/>
    </xf>
    <xf numFmtId="0" fontId="5" fillId="0" borderId="2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3" xfId="1" applyBorder="1" applyAlignment="1">
      <alignment horizontal="center" vertical="center" wrapText="1"/>
    </xf>
    <xf numFmtId="0" fontId="5" fillId="0" borderId="10" xfId="1" applyBorder="1" applyAlignment="1">
      <alignment horizontal="center" vertical="center" wrapText="1"/>
    </xf>
    <xf numFmtId="0" fontId="5" fillId="0" borderId="4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0" fontId="5" fillId="0" borderId="7" xfId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164" fontId="12" fillId="0" borderId="22" xfId="1" applyNumberFormat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25" fillId="0" borderId="18" xfId="1" applyFont="1" applyFill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164" fontId="12" fillId="0" borderId="39" xfId="1" applyNumberFormat="1" applyFont="1" applyBorder="1" applyAlignment="1">
      <alignment horizontal="center" vertical="center"/>
    </xf>
    <xf numFmtId="164" fontId="12" fillId="0" borderId="29" xfId="1" applyNumberFormat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164" fontId="12" fillId="0" borderId="16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27" fillId="0" borderId="0" xfId="2" applyFont="1" applyAlignment="1"/>
    <xf numFmtId="0" fontId="10" fillId="0" borderId="0" xfId="1" applyFont="1" applyAlignment="1">
      <alignment horizontal="center"/>
    </xf>
    <xf numFmtId="0" fontId="16" fillId="0" borderId="22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/>
    </xf>
    <xf numFmtId="0" fontId="16" fillId="0" borderId="52" xfId="1" applyFont="1" applyBorder="1" applyAlignment="1">
      <alignment horizontal="center" vertical="center"/>
    </xf>
    <xf numFmtId="0" fontId="16" fillId="0" borderId="49" xfId="1" applyFont="1" applyBorder="1" applyAlignment="1">
      <alignment horizontal="center" vertical="center"/>
    </xf>
    <xf numFmtId="2" fontId="16" fillId="0" borderId="52" xfId="1" applyNumberFormat="1" applyFont="1" applyBorder="1" applyAlignment="1">
      <alignment horizontal="center" vertical="center" wrapText="1"/>
    </xf>
    <xf numFmtId="2" fontId="16" fillId="0" borderId="49" xfId="1" applyNumberFormat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16" fillId="0" borderId="52" xfId="1" applyFont="1" applyBorder="1" applyAlignment="1">
      <alignment horizontal="center" vertical="center" wrapText="1"/>
    </xf>
    <xf numFmtId="0" fontId="16" fillId="0" borderId="39" xfId="1" applyFont="1" applyBorder="1" applyAlignment="1">
      <alignment horizontal="center" vertical="center" wrapText="1"/>
    </xf>
    <xf numFmtId="0" fontId="28" fillId="0" borderId="0" xfId="3" applyFont="1" applyAlignment="1"/>
    <xf numFmtId="0" fontId="0" fillId="0" borderId="0" xfId="0" applyFont="1" applyAlignment="1"/>
    <xf numFmtId="0" fontId="1" fillId="0" borderId="15" xfId="1" applyFont="1" applyFill="1" applyBorder="1" applyAlignment="1">
      <alignment horizontal="left" vertical="center"/>
    </xf>
    <xf numFmtId="0" fontId="1" fillId="0" borderId="18" xfId="1" applyFont="1" applyFill="1" applyBorder="1" applyAlignment="1">
      <alignment horizontal="left" vertical="center"/>
    </xf>
    <xf numFmtId="0" fontId="1" fillId="0" borderId="18" xfId="1" applyFont="1" applyBorder="1" applyAlignment="1">
      <alignment vertical="center"/>
    </xf>
    <xf numFmtId="0" fontId="1" fillId="0" borderId="18" xfId="1" applyFont="1" applyBorder="1" applyAlignment="1">
      <alignment horizontal="left" vertical="center"/>
    </xf>
    <xf numFmtId="21" fontId="1" fillId="0" borderId="16" xfId="1" applyNumberFormat="1" applyFont="1" applyFill="1" applyBorder="1" applyAlignment="1">
      <alignment horizontal="center" vertical="center"/>
    </xf>
    <xf numFmtId="2" fontId="1" fillId="0" borderId="22" xfId="1" applyNumberFormat="1" applyFont="1" applyFill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2" fontId="1" fillId="0" borderId="2" xfId="1" quotePrefix="1" applyNumberFormat="1" applyFont="1" applyFill="1" applyBorder="1" applyAlignment="1">
      <alignment horizontal="center" vertical="center"/>
    </xf>
    <xf numFmtId="2" fontId="1" fillId="0" borderId="23" xfId="1" applyNumberFormat="1" applyFont="1" applyBorder="1" applyAlignment="1">
      <alignment horizontal="center" vertical="center"/>
    </xf>
    <xf numFmtId="0" fontId="1" fillId="0" borderId="53" xfId="1" applyFont="1" applyBorder="1" applyAlignment="1">
      <alignment vertical="center"/>
    </xf>
    <xf numFmtId="167" fontId="17" fillId="0" borderId="22" xfId="1" applyNumberFormat="1" applyFont="1" applyFill="1" applyBorder="1" applyAlignment="1">
      <alignment horizontal="center" vertical="center" wrapText="1"/>
    </xf>
    <xf numFmtId="166" fontId="18" fillId="4" borderId="22" xfId="1" applyNumberFormat="1" applyFont="1" applyFill="1" applyBorder="1" applyAlignment="1">
      <alignment horizontal="center" vertical="center"/>
    </xf>
    <xf numFmtId="2" fontId="26" fillId="0" borderId="49" xfId="1" applyNumberFormat="1" applyFont="1" applyFill="1" applyBorder="1" applyAlignment="1">
      <alignment horizontal="center" vertical="center"/>
    </xf>
    <xf numFmtId="2" fontId="26" fillId="0" borderId="29" xfId="1" applyNumberFormat="1" applyFont="1" applyFill="1" applyBorder="1" applyAlignment="1">
      <alignment horizontal="center" vertical="center"/>
    </xf>
    <xf numFmtId="2" fontId="17" fillId="0" borderId="52" xfId="1" applyNumberFormat="1" applyFont="1" applyFill="1" applyBorder="1" applyAlignment="1">
      <alignment horizontal="center" vertical="center"/>
    </xf>
    <xf numFmtId="2" fontId="22" fillId="3" borderId="59" xfId="1" applyNumberFormat="1" applyFont="1" applyFill="1" applyBorder="1" applyAlignment="1">
      <alignment horizontal="center" vertical="center"/>
    </xf>
    <xf numFmtId="2" fontId="29" fillId="0" borderId="39" xfId="1" applyNumberFormat="1" applyFont="1" applyFill="1" applyBorder="1" applyAlignment="1">
      <alignment horizontal="center" vertical="center"/>
    </xf>
    <xf numFmtId="2" fontId="30" fillId="0" borderId="22" xfId="1" applyNumberFormat="1" applyFont="1" applyFill="1" applyBorder="1" applyAlignment="1">
      <alignment horizontal="center" vertical="center"/>
    </xf>
    <xf numFmtId="2" fontId="29" fillId="0" borderId="52" xfId="1" applyNumberFormat="1" applyFont="1" applyFill="1" applyBorder="1" applyAlignment="1">
      <alignment horizontal="center" vertical="center"/>
    </xf>
    <xf numFmtId="2" fontId="17" fillId="0" borderId="39" xfId="1" applyNumberFormat="1" applyFont="1" applyFill="1" applyBorder="1" applyAlignment="1">
      <alignment horizontal="center" vertical="center"/>
    </xf>
    <xf numFmtId="2" fontId="1" fillId="0" borderId="57" xfId="1" applyNumberFormat="1" applyFont="1" applyBorder="1" applyAlignment="1">
      <alignment horizontal="center"/>
    </xf>
    <xf numFmtId="2" fontId="26" fillId="0" borderId="52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Kozaks!$C$18</c:f>
              <c:strCache>
                <c:ptCount val="1"/>
                <c:pt idx="0">
                  <c:v>Bakhmatskiy Oleg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Kozaks!$B$19:$B$79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Kozaks!$C$19:$C$79</c:f>
              <c:numCache>
                <c:formatCode>0.00</c:formatCode>
                <c:ptCount val="61"/>
                <c:pt idx="0">
                  <c:v>43.65</c:v>
                </c:pt>
                <c:pt idx="1">
                  <c:v>42.76</c:v>
                </c:pt>
                <c:pt idx="2">
                  <c:v>42.44</c:v>
                </c:pt>
                <c:pt idx="3">
                  <c:v>44.11</c:v>
                </c:pt>
                <c:pt idx="4">
                  <c:v>42.36</c:v>
                </c:pt>
                <c:pt idx="5">
                  <c:v>42.36</c:v>
                </c:pt>
                <c:pt idx="6">
                  <c:v>42.72</c:v>
                </c:pt>
                <c:pt idx="7">
                  <c:v>42.09</c:v>
                </c:pt>
                <c:pt idx="8">
                  <c:v>42.23</c:v>
                </c:pt>
                <c:pt idx="9">
                  <c:v>42.28</c:v>
                </c:pt>
                <c:pt idx="10">
                  <c:v>42.68</c:v>
                </c:pt>
                <c:pt idx="11">
                  <c:v>42.5</c:v>
                </c:pt>
                <c:pt idx="12">
                  <c:v>42.26</c:v>
                </c:pt>
                <c:pt idx="13">
                  <c:v>44.53</c:v>
                </c:pt>
                <c:pt idx="14">
                  <c:v>42.37</c:v>
                </c:pt>
                <c:pt idx="15">
                  <c:v>42.67</c:v>
                </c:pt>
                <c:pt idx="16">
                  <c:v>42.28</c:v>
                </c:pt>
                <c:pt idx="17">
                  <c:v>42.31</c:v>
                </c:pt>
                <c:pt idx="18">
                  <c:v>42.51</c:v>
                </c:pt>
                <c:pt idx="19">
                  <c:v>42.56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8E-4492-87EC-8F6363B52BC3}"/>
            </c:ext>
          </c:extLst>
        </c:ser>
        <c:ser>
          <c:idx val="1"/>
          <c:order val="1"/>
          <c:tx>
            <c:strRef>
              <c:f>Kozaks!$D$18</c:f>
              <c:strCache>
                <c:ptCount val="1"/>
                <c:pt idx="0">
                  <c:v>Bakhmatskiy Oleg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Kozaks!$B$19:$B$79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Kozaks!$D$19:$D$79</c:f>
              <c:numCache>
                <c:formatCode>0.00</c:formatCode>
                <c:ptCount val="61"/>
                <c:pt idx="0">
                  <c:v>43.19</c:v>
                </c:pt>
                <c:pt idx="1">
                  <c:v>42.56</c:v>
                </c:pt>
                <c:pt idx="2">
                  <c:v>42.38</c:v>
                </c:pt>
                <c:pt idx="3">
                  <c:v>42.23</c:v>
                </c:pt>
                <c:pt idx="4">
                  <c:v>42.16</c:v>
                </c:pt>
                <c:pt idx="5">
                  <c:v>42.38</c:v>
                </c:pt>
                <c:pt idx="6">
                  <c:v>42.32</c:v>
                </c:pt>
                <c:pt idx="7">
                  <c:v>43.71</c:v>
                </c:pt>
                <c:pt idx="8">
                  <c:v>42.55</c:v>
                </c:pt>
                <c:pt idx="9">
                  <c:v>42.18</c:v>
                </c:pt>
                <c:pt idx="10">
                  <c:v>42.61</c:v>
                </c:pt>
                <c:pt idx="11">
                  <c:v>43.55</c:v>
                </c:pt>
                <c:pt idx="12">
                  <c:v>42.88</c:v>
                </c:pt>
                <c:pt idx="13">
                  <c:v>43.51</c:v>
                </c:pt>
                <c:pt idx="14">
                  <c:v>42.68</c:v>
                </c:pt>
                <c:pt idx="15">
                  <c:v>42.5</c:v>
                </c:pt>
                <c:pt idx="16">
                  <c:v>42.6</c:v>
                </c:pt>
                <c:pt idx="17">
                  <c:v>43.77</c:v>
                </c:pt>
                <c:pt idx="18">
                  <c:v>42.7</c:v>
                </c:pt>
                <c:pt idx="19">
                  <c:v>42.75</c:v>
                </c:pt>
                <c:pt idx="20">
                  <c:v>43.26</c:v>
                </c:pt>
                <c:pt idx="21">
                  <c:v>42.26</c:v>
                </c:pt>
                <c:pt idx="22">
                  <c:v>42.41</c:v>
                </c:pt>
                <c:pt idx="23">
                  <c:v>42.28</c:v>
                </c:pt>
                <c:pt idx="24">
                  <c:v>45.97</c:v>
                </c:pt>
                <c:pt idx="25">
                  <c:v>43</c:v>
                </c:pt>
                <c:pt idx="26">
                  <c:v>42.4</c:v>
                </c:pt>
                <c:pt idx="27">
                  <c:v>42.45</c:v>
                </c:pt>
                <c:pt idx="28">
                  <c:v>42.44</c:v>
                </c:pt>
                <c:pt idx="29">
                  <c:v>42.29</c:v>
                </c:pt>
                <c:pt idx="30">
                  <c:v>42.28</c:v>
                </c:pt>
                <c:pt idx="31">
                  <c:v>42.64</c:v>
                </c:pt>
                <c:pt idx="32">
                  <c:v>42.28</c:v>
                </c:pt>
                <c:pt idx="33">
                  <c:v>42.03</c:v>
                </c:pt>
                <c:pt idx="34">
                  <c:v>42.4</c:v>
                </c:pt>
                <c:pt idx="35">
                  <c:v>42.37</c:v>
                </c:pt>
                <c:pt idx="36">
                  <c:v>42.33</c:v>
                </c:pt>
                <c:pt idx="37">
                  <c:v>42.25</c:v>
                </c:pt>
                <c:pt idx="38">
                  <c:v>42.39</c:v>
                </c:pt>
                <c:pt idx="39">
                  <c:v>42.76</c:v>
                </c:pt>
                <c:pt idx="40">
                  <c:v>42.4</c:v>
                </c:pt>
                <c:pt idx="41">
                  <c:v>42.29</c:v>
                </c:pt>
                <c:pt idx="42">
                  <c:v>42.35</c:v>
                </c:pt>
                <c:pt idx="43">
                  <c:v>42.33</c:v>
                </c:pt>
                <c:pt idx="44">
                  <c:v>42.58</c:v>
                </c:pt>
                <c:pt idx="45">
                  <c:v>42.27</c:v>
                </c:pt>
                <c:pt idx="46">
                  <c:v>42.4</c:v>
                </c:pt>
                <c:pt idx="47">
                  <c:v>42.31</c:v>
                </c:pt>
                <c:pt idx="48">
                  <c:v>42.26</c:v>
                </c:pt>
                <c:pt idx="49">
                  <c:v>42.24</c:v>
                </c:pt>
                <c:pt idx="50">
                  <c:v>42.53</c:v>
                </c:pt>
                <c:pt idx="51">
                  <c:v>43.08</c:v>
                </c:pt>
                <c:pt idx="52">
                  <c:v>42.77</c:v>
                </c:pt>
                <c:pt idx="53">
                  <c:v>42.25</c:v>
                </c:pt>
                <c:pt idx="54">
                  <c:v>42.26</c:v>
                </c:pt>
                <c:pt idx="55">
                  <c:v>42.54</c:v>
                </c:pt>
                <c:pt idx="56">
                  <c:v>42.48</c:v>
                </c:pt>
                <c:pt idx="57">
                  <c:v>42.47</c:v>
                </c:pt>
                <c:pt idx="58">
                  <c:v>42.39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8E-4492-87EC-8F6363B52BC3}"/>
            </c:ext>
          </c:extLst>
        </c:ser>
        <c:ser>
          <c:idx val="2"/>
          <c:order val="2"/>
          <c:tx>
            <c:strRef>
              <c:f>Kozaks!$E$18</c:f>
              <c:strCache>
                <c:ptCount val="1"/>
                <c:pt idx="0">
                  <c:v>Manilo Denis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Kozaks!$B$19:$B$79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Kozaks!$E$19:$E$79</c:f>
              <c:numCache>
                <c:formatCode>0.00</c:formatCode>
                <c:ptCount val="61"/>
                <c:pt idx="0">
                  <c:v>43.71</c:v>
                </c:pt>
                <c:pt idx="1">
                  <c:v>43.03</c:v>
                </c:pt>
                <c:pt idx="2">
                  <c:v>42.88</c:v>
                </c:pt>
                <c:pt idx="3">
                  <c:v>42.87</c:v>
                </c:pt>
                <c:pt idx="4">
                  <c:v>42.84</c:v>
                </c:pt>
                <c:pt idx="5">
                  <c:v>42.95</c:v>
                </c:pt>
                <c:pt idx="6">
                  <c:v>42.79</c:v>
                </c:pt>
                <c:pt idx="7">
                  <c:v>43.84</c:v>
                </c:pt>
                <c:pt idx="8">
                  <c:v>42.88</c:v>
                </c:pt>
                <c:pt idx="9">
                  <c:v>42.81</c:v>
                </c:pt>
                <c:pt idx="10">
                  <c:v>42.99</c:v>
                </c:pt>
                <c:pt idx="11">
                  <c:v>42.85</c:v>
                </c:pt>
                <c:pt idx="12">
                  <c:v>42.66</c:v>
                </c:pt>
                <c:pt idx="13">
                  <c:v>42.76</c:v>
                </c:pt>
                <c:pt idx="14">
                  <c:v>42.75</c:v>
                </c:pt>
                <c:pt idx="15">
                  <c:v>42.74</c:v>
                </c:pt>
                <c:pt idx="16">
                  <c:v>43.09</c:v>
                </c:pt>
                <c:pt idx="17">
                  <c:v>42.72</c:v>
                </c:pt>
                <c:pt idx="18">
                  <c:v>43.09</c:v>
                </c:pt>
                <c:pt idx="19">
                  <c:v>42.88</c:v>
                </c:pt>
                <c:pt idx="20">
                  <c:v>43.12</c:v>
                </c:pt>
                <c:pt idx="21">
                  <c:v>43.04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8E-4492-87EC-8F6363B52BC3}"/>
            </c:ext>
          </c:extLst>
        </c:ser>
        <c:ser>
          <c:idx val="3"/>
          <c:order val="3"/>
          <c:tx>
            <c:strRef>
              <c:f>Kozaks!$F$18</c:f>
              <c:strCache>
                <c:ptCount val="1"/>
                <c:pt idx="0">
                  <c:v>Manilo Denis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Kozaks!$B$19:$B$79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Kozaks!$F$19:$F$79</c:f>
              <c:numCache>
                <c:formatCode>0.00</c:formatCode>
                <c:ptCount val="61"/>
                <c:pt idx="0">
                  <c:v>43.54</c:v>
                </c:pt>
                <c:pt idx="1">
                  <c:v>42.9</c:v>
                </c:pt>
                <c:pt idx="2">
                  <c:v>43.01</c:v>
                </c:pt>
                <c:pt idx="3">
                  <c:v>42.85</c:v>
                </c:pt>
                <c:pt idx="4">
                  <c:v>42.78</c:v>
                </c:pt>
                <c:pt idx="5">
                  <c:v>42.79</c:v>
                </c:pt>
                <c:pt idx="6">
                  <c:v>42.78</c:v>
                </c:pt>
                <c:pt idx="7">
                  <c:v>42.66</c:v>
                </c:pt>
                <c:pt idx="8">
                  <c:v>42.66</c:v>
                </c:pt>
                <c:pt idx="9">
                  <c:v>42.6</c:v>
                </c:pt>
                <c:pt idx="10">
                  <c:v>42.61</c:v>
                </c:pt>
                <c:pt idx="11">
                  <c:v>42.68</c:v>
                </c:pt>
                <c:pt idx="12">
                  <c:v>42.61</c:v>
                </c:pt>
                <c:pt idx="13">
                  <c:v>42.62</c:v>
                </c:pt>
                <c:pt idx="14">
                  <c:v>42.7</c:v>
                </c:pt>
                <c:pt idx="15">
                  <c:v>42.67</c:v>
                </c:pt>
                <c:pt idx="16">
                  <c:v>42.82</c:v>
                </c:pt>
                <c:pt idx="17">
                  <c:v>42.62</c:v>
                </c:pt>
                <c:pt idx="18">
                  <c:v>42.59</c:v>
                </c:pt>
                <c:pt idx="19">
                  <c:v>42.56</c:v>
                </c:pt>
                <c:pt idx="20">
                  <c:v>42.61</c:v>
                </c:pt>
                <c:pt idx="21">
                  <c:v>42.82</c:v>
                </c:pt>
                <c:pt idx="22">
                  <c:v>42.64</c:v>
                </c:pt>
                <c:pt idx="23">
                  <c:v>42.68</c:v>
                </c:pt>
                <c:pt idx="24">
                  <c:v>42.54</c:v>
                </c:pt>
                <c:pt idx="25">
                  <c:v>42.49</c:v>
                </c:pt>
                <c:pt idx="26">
                  <c:v>42.69</c:v>
                </c:pt>
                <c:pt idx="27">
                  <c:v>42.54</c:v>
                </c:pt>
                <c:pt idx="28">
                  <c:v>42.77</c:v>
                </c:pt>
                <c:pt idx="29">
                  <c:v>42.44</c:v>
                </c:pt>
                <c:pt idx="30">
                  <c:v>42.65</c:v>
                </c:pt>
                <c:pt idx="31">
                  <c:v>42.89</c:v>
                </c:pt>
                <c:pt idx="32">
                  <c:v>42.57</c:v>
                </c:pt>
                <c:pt idx="33">
                  <c:v>42.58</c:v>
                </c:pt>
                <c:pt idx="34">
                  <c:v>42.65</c:v>
                </c:pt>
                <c:pt idx="35">
                  <c:v>42.75</c:v>
                </c:pt>
                <c:pt idx="36">
                  <c:v>43.05</c:v>
                </c:pt>
                <c:pt idx="37">
                  <c:v>42.73</c:v>
                </c:pt>
                <c:pt idx="38">
                  <c:v>42.9</c:v>
                </c:pt>
                <c:pt idx="39">
                  <c:v>42.66</c:v>
                </c:pt>
                <c:pt idx="40">
                  <c:v>42.75</c:v>
                </c:pt>
                <c:pt idx="41">
                  <c:v>42.52</c:v>
                </c:pt>
                <c:pt idx="42">
                  <c:v>42.8</c:v>
                </c:pt>
                <c:pt idx="43">
                  <c:v>42.7</c:v>
                </c:pt>
                <c:pt idx="44">
                  <c:v>42.49</c:v>
                </c:pt>
                <c:pt idx="45">
                  <c:v>42.65</c:v>
                </c:pt>
                <c:pt idx="46">
                  <c:v>42.8</c:v>
                </c:pt>
                <c:pt idx="47">
                  <c:v>42.57</c:v>
                </c:pt>
                <c:pt idx="48">
                  <c:v>42.52</c:v>
                </c:pt>
                <c:pt idx="49">
                  <c:v>42.49</c:v>
                </c:pt>
                <c:pt idx="50">
                  <c:v>42.67</c:v>
                </c:pt>
                <c:pt idx="51">
                  <c:v>42.37</c:v>
                </c:pt>
                <c:pt idx="52">
                  <c:v>42.87</c:v>
                </c:pt>
                <c:pt idx="53">
                  <c:v>43.62</c:v>
                </c:pt>
                <c:pt idx="54">
                  <c:v>43.99</c:v>
                </c:pt>
                <c:pt idx="55">
                  <c:v>42.81</c:v>
                </c:pt>
                <c:pt idx="56">
                  <c:v>42.66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E8E-4492-87EC-8F6363B52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30592"/>
        <c:axId val="94832128"/>
      </c:lineChart>
      <c:catAx>
        <c:axId val="948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832128"/>
        <c:crosses val="autoZero"/>
        <c:auto val="1"/>
        <c:lblAlgn val="ctr"/>
        <c:lblOffset val="100"/>
        <c:noMultiLvlLbl val="0"/>
      </c:catAx>
      <c:valAx>
        <c:axId val="94832128"/>
        <c:scaling>
          <c:orientation val="minMax"/>
          <c:max val="45"/>
          <c:min val="42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4830592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'Battle Master'!$C$18</c:f>
              <c:strCache>
                <c:ptCount val="1"/>
                <c:pt idx="0">
                  <c:v>Khavilo Dmitriy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'Battle Master'!$B$19:$B$73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'Battle Master'!$C$19:$C$73</c:f>
              <c:numCache>
                <c:formatCode>0.00</c:formatCode>
                <c:ptCount val="55"/>
                <c:pt idx="0">
                  <c:v>43.12</c:v>
                </c:pt>
                <c:pt idx="1">
                  <c:v>43.01</c:v>
                </c:pt>
                <c:pt idx="2">
                  <c:v>42.88</c:v>
                </c:pt>
                <c:pt idx="3">
                  <c:v>44.39</c:v>
                </c:pt>
                <c:pt idx="4">
                  <c:v>43.05</c:v>
                </c:pt>
                <c:pt idx="5">
                  <c:v>42.68</c:v>
                </c:pt>
                <c:pt idx="6">
                  <c:v>42.59</c:v>
                </c:pt>
                <c:pt idx="7">
                  <c:v>42.61</c:v>
                </c:pt>
                <c:pt idx="8">
                  <c:v>42.81</c:v>
                </c:pt>
                <c:pt idx="9">
                  <c:v>42.76</c:v>
                </c:pt>
                <c:pt idx="10">
                  <c:v>42.7</c:v>
                </c:pt>
                <c:pt idx="11">
                  <c:v>42.56</c:v>
                </c:pt>
                <c:pt idx="12">
                  <c:v>42.74</c:v>
                </c:pt>
                <c:pt idx="13">
                  <c:v>42.92</c:v>
                </c:pt>
                <c:pt idx="14">
                  <c:v>42.8</c:v>
                </c:pt>
                <c:pt idx="15">
                  <c:v>43.58</c:v>
                </c:pt>
                <c:pt idx="16">
                  <c:v>42.87</c:v>
                </c:pt>
                <c:pt idx="17">
                  <c:v>42.8</c:v>
                </c:pt>
                <c:pt idx="18">
                  <c:v>42.8</c:v>
                </c:pt>
                <c:pt idx="19">
                  <c:v>42.77</c:v>
                </c:pt>
                <c:pt idx="20">
                  <c:v>42.77</c:v>
                </c:pt>
                <c:pt idx="21">
                  <c:v>42.91</c:v>
                </c:pt>
                <c:pt idx="22">
                  <c:v>42.81</c:v>
                </c:pt>
                <c:pt idx="23">
                  <c:v>42.77</c:v>
                </c:pt>
                <c:pt idx="24">
                  <c:v>42.77</c:v>
                </c:pt>
                <c:pt idx="25">
                  <c:v>42.98</c:v>
                </c:pt>
                <c:pt idx="26">
                  <c:v>42.59</c:v>
                </c:pt>
                <c:pt idx="27">
                  <c:v>42.79</c:v>
                </c:pt>
                <c:pt idx="28">
                  <c:v>42.72</c:v>
                </c:pt>
                <c:pt idx="29">
                  <c:v>43.11</c:v>
                </c:pt>
                <c:pt idx="30">
                  <c:v>43.03</c:v>
                </c:pt>
                <c:pt idx="31">
                  <c:v>42.54</c:v>
                </c:pt>
                <c:pt idx="32">
                  <c:v>42.69</c:v>
                </c:pt>
                <c:pt idx="33">
                  <c:v>42.74</c:v>
                </c:pt>
                <c:pt idx="34">
                  <c:v>42.95</c:v>
                </c:pt>
                <c:pt idx="35">
                  <c:v>43.02</c:v>
                </c:pt>
                <c:pt idx="36">
                  <c:v>43.08</c:v>
                </c:pt>
                <c:pt idx="37">
                  <c:v>42.9</c:v>
                </c:pt>
                <c:pt idx="38">
                  <c:v>42.99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E6-4518-ADB2-B188BF81942C}"/>
            </c:ext>
          </c:extLst>
        </c:ser>
        <c:ser>
          <c:idx val="1"/>
          <c:order val="1"/>
          <c:tx>
            <c:strRef>
              <c:f>'Battle Master'!$D$18</c:f>
              <c:strCache>
                <c:ptCount val="1"/>
                <c:pt idx="0">
                  <c:v>Golubchenko Aleksandr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'Battle Master'!$B$19:$B$73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'Battle Master'!$D$19:$D$73</c:f>
              <c:numCache>
                <c:formatCode>0.00</c:formatCode>
                <c:ptCount val="55"/>
                <c:pt idx="0">
                  <c:v>43.59</c:v>
                </c:pt>
                <c:pt idx="1">
                  <c:v>43.6</c:v>
                </c:pt>
                <c:pt idx="2">
                  <c:v>43.24</c:v>
                </c:pt>
                <c:pt idx="3">
                  <c:v>42.9</c:v>
                </c:pt>
                <c:pt idx="4">
                  <c:v>43.07</c:v>
                </c:pt>
                <c:pt idx="5">
                  <c:v>43.83</c:v>
                </c:pt>
                <c:pt idx="6">
                  <c:v>44.51</c:v>
                </c:pt>
                <c:pt idx="7">
                  <c:v>43.08</c:v>
                </c:pt>
                <c:pt idx="8">
                  <c:v>42.88</c:v>
                </c:pt>
                <c:pt idx="9">
                  <c:v>42.68</c:v>
                </c:pt>
                <c:pt idx="10">
                  <c:v>43.05</c:v>
                </c:pt>
                <c:pt idx="11">
                  <c:v>42.9</c:v>
                </c:pt>
                <c:pt idx="12">
                  <c:v>42.82</c:v>
                </c:pt>
                <c:pt idx="13">
                  <c:v>42.93</c:v>
                </c:pt>
                <c:pt idx="14">
                  <c:v>43.25</c:v>
                </c:pt>
                <c:pt idx="15">
                  <c:v>42.95</c:v>
                </c:pt>
                <c:pt idx="16">
                  <c:v>42.84</c:v>
                </c:pt>
                <c:pt idx="17">
                  <c:v>42.84</c:v>
                </c:pt>
                <c:pt idx="18">
                  <c:v>42.71</c:v>
                </c:pt>
                <c:pt idx="19">
                  <c:v>42.75</c:v>
                </c:pt>
                <c:pt idx="20">
                  <c:v>42.86</c:v>
                </c:pt>
                <c:pt idx="21">
                  <c:v>43.02</c:v>
                </c:pt>
                <c:pt idx="22">
                  <c:v>43.17</c:v>
                </c:pt>
                <c:pt idx="23">
                  <c:v>42.77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E6-4518-ADB2-B188BF81942C}"/>
            </c:ext>
          </c:extLst>
        </c:ser>
        <c:ser>
          <c:idx val="2"/>
          <c:order val="2"/>
          <c:tx>
            <c:strRef>
              <c:f>'Battle Master'!$E$18</c:f>
              <c:strCache>
                <c:ptCount val="1"/>
                <c:pt idx="0">
                  <c:v>Golubchenko Aleksandr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'Battle Master'!$B$19:$B$73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'Battle Master'!$E$19:$E$73</c:f>
              <c:numCache>
                <c:formatCode>0.00</c:formatCode>
                <c:ptCount val="55"/>
                <c:pt idx="0">
                  <c:v>43.34</c:v>
                </c:pt>
                <c:pt idx="1">
                  <c:v>43.28</c:v>
                </c:pt>
                <c:pt idx="2">
                  <c:v>42.85</c:v>
                </c:pt>
                <c:pt idx="3">
                  <c:v>42.83</c:v>
                </c:pt>
                <c:pt idx="4">
                  <c:v>42.62</c:v>
                </c:pt>
                <c:pt idx="5">
                  <c:v>42.7</c:v>
                </c:pt>
                <c:pt idx="6">
                  <c:v>42.74</c:v>
                </c:pt>
                <c:pt idx="7">
                  <c:v>43</c:v>
                </c:pt>
                <c:pt idx="8">
                  <c:v>42.72</c:v>
                </c:pt>
                <c:pt idx="9">
                  <c:v>42.64</c:v>
                </c:pt>
                <c:pt idx="10">
                  <c:v>42.66</c:v>
                </c:pt>
                <c:pt idx="11">
                  <c:v>42.88</c:v>
                </c:pt>
                <c:pt idx="12">
                  <c:v>42.88</c:v>
                </c:pt>
                <c:pt idx="13">
                  <c:v>42.57</c:v>
                </c:pt>
                <c:pt idx="14">
                  <c:v>42.82</c:v>
                </c:pt>
                <c:pt idx="15">
                  <c:v>42.92</c:v>
                </c:pt>
                <c:pt idx="16">
                  <c:v>42.62</c:v>
                </c:pt>
                <c:pt idx="17">
                  <c:v>42.58</c:v>
                </c:pt>
                <c:pt idx="18">
                  <c:v>42.5</c:v>
                </c:pt>
                <c:pt idx="19">
                  <c:v>42.67</c:v>
                </c:pt>
                <c:pt idx="20">
                  <c:v>42.58</c:v>
                </c:pt>
                <c:pt idx="21">
                  <c:v>42.7</c:v>
                </c:pt>
                <c:pt idx="22">
                  <c:v>42.69</c:v>
                </c:pt>
                <c:pt idx="23">
                  <c:v>42.62</c:v>
                </c:pt>
                <c:pt idx="24">
                  <c:v>42.5</c:v>
                </c:pt>
                <c:pt idx="25">
                  <c:v>42.72</c:v>
                </c:pt>
                <c:pt idx="26">
                  <c:v>43.5</c:v>
                </c:pt>
                <c:pt idx="27">
                  <c:v>43.21</c:v>
                </c:pt>
                <c:pt idx="28">
                  <c:v>42.66</c:v>
                </c:pt>
                <c:pt idx="29">
                  <c:v>42.68</c:v>
                </c:pt>
                <c:pt idx="30">
                  <c:v>43.19</c:v>
                </c:pt>
                <c:pt idx="31">
                  <c:v>42.72</c:v>
                </c:pt>
                <c:pt idx="32">
                  <c:v>42.52</c:v>
                </c:pt>
                <c:pt idx="33">
                  <c:v>42.51</c:v>
                </c:pt>
                <c:pt idx="34">
                  <c:v>42.72</c:v>
                </c:pt>
                <c:pt idx="35">
                  <c:v>42.58</c:v>
                </c:pt>
                <c:pt idx="36">
                  <c:v>42.99</c:v>
                </c:pt>
                <c:pt idx="37">
                  <c:v>42.88</c:v>
                </c:pt>
                <c:pt idx="38">
                  <c:v>42.66</c:v>
                </c:pt>
                <c:pt idx="39">
                  <c:v>42.59</c:v>
                </c:pt>
                <c:pt idx="40">
                  <c:v>42.75</c:v>
                </c:pt>
                <c:pt idx="41">
                  <c:v>42.53</c:v>
                </c:pt>
                <c:pt idx="42">
                  <c:v>42.73</c:v>
                </c:pt>
                <c:pt idx="43">
                  <c:v>42.63</c:v>
                </c:pt>
                <c:pt idx="44">
                  <c:v>42.89</c:v>
                </c:pt>
                <c:pt idx="45">
                  <c:v>42.59</c:v>
                </c:pt>
                <c:pt idx="46">
                  <c:v>42.83</c:v>
                </c:pt>
                <c:pt idx="47">
                  <c:v>42.7</c:v>
                </c:pt>
                <c:pt idx="48">
                  <c:v>42.54</c:v>
                </c:pt>
                <c:pt idx="49">
                  <c:v>42.55</c:v>
                </c:pt>
                <c:pt idx="50">
                  <c:v>42.76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518-ADB2-B188BF81942C}"/>
            </c:ext>
          </c:extLst>
        </c:ser>
        <c:ser>
          <c:idx val="3"/>
          <c:order val="3"/>
          <c:tx>
            <c:strRef>
              <c:f>'Battle Master'!$F$18</c:f>
              <c:strCache>
                <c:ptCount val="1"/>
                <c:pt idx="0">
                  <c:v>Khavilo Dmitriy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'Battle Master'!$B$19:$B$73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'Battle Master'!$F$19:$F$73</c:f>
              <c:numCache>
                <c:formatCode>0.00</c:formatCode>
                <c:ptCount val="55"/>
                <c:pt idx="0">
                  <c:v>43.49</c:v>
                </c:pt>
                <c:pt idx="1">
                  <c:v>42.81</c:v>
                </c:pt>
                <c:pt idx="2">
                  <c:v>42.85</c:v>
                </c:pt>
                <c:pt idx="3">
                  <c:v>42.6</c:v>
                </c:pt>
                <c:pt idx="4">
                  <c:v>42.45</c:v>
                </c:pt>
                <c:pt idx="5">
                  <c:v>42.71</c:v>
                </c:pt>
                <c:pt idx="6">
                  <c:v>42.64</c:v>
                </c:pt>
                <c:pt idx="7">
                  <c:v>42.51</c:v>
                </c:pt>
                <c:pt idx="8">
                  <c:v>42.86</c:v>
                </c:pt>
                <c:pt idx="9">
                  <c:v>42.86</c:v>
                </c:pt>
                <c:pt idx="10">
                  <c:v>42.82</c:v>
                </c:pt>
                <c:pt idx="11">
                  <c:v>42.63</c:v>
                </c:pt>
                <c:pt idx="12">
                  <c:v>42.5</c:v>
                </c:pt>
                <c:pt idx="13">
                  <c:v>42.4</c:v>
                </c:pt>
                <c:pt idx="14">
                  <c:v>42.45</c:v>
                </c:pt>
                <c:pt idx="15">
                  <c:v>42.31</c:v>
                </c:pt>
                <c:pt idx="16">
                  <c:v>42.56</c:v>
                </c:pt>
                <c:pt idx="17">
                  <c:v>42.79</c:v>
                </c:pt>
                <c:pt idx="18">
                  <c:v>42.44</c:v>
                </c:pt>
                <c:pt idx="19">
                  <c:v>42.57</c:v>
                </c:pt>
                <c:pt idx="20">
                  <c:v>42.47</c:v>
                </c:pt>
                <c:pt idx="21">
                  <c:v>42.46</c:v>
                </c:pt>
                <c:pt idx="22">
                  <c:v>42.73</c:v>
                </c:pt>
                <c:pt idx="23">
                  <c:v>42.72</c:v>
                </c:pt>
                <c:pt idx="24">
                  <c:v>42.41</c:v>
                </c:pt>
                <c:pt idx="25">
                  <c:v>42.51</c:v>
                </c:pt>
                <c:pt idx="26">
                  <c:v>42.7</c:v>
                </c:pt>
                <c:pt idx="27">
                  <c:v>42.61</c:v>
                </c:pt>
                <c:pt idx="28">
                  <c:v>42.52</c:v>
                </c:pt>
                <c:pt idx="29">
                  <c:v>42.43</c:v>
                </c:pt>
                <c:pt idx="30">
                  <c:v>42.4</c:v>
                </c:pt>
                <c:pt idx="31">
                  <c:v>42.23</c:v>
                </c:pt>
                <c:pt idx="32">
                  <c:v>42.79</c:v>
                </c:pt>
                <c:pt idx="33">
                  <c:v>42.37</c:v>
                </c:pt>
                <c:pt idx="34">
                  <c:v>42.58</c:v>
                </c:pt>
                <c:pt idx="35">
                  <c:v>42.45</c:v>
                </c:pt>
                <c:pt idx="36">
                  <c:v>42.4</c:v>
                </c:pt>
                <c:pt idx="37">
                  <c:v>42.22</c:v>
                </c:pt>
                <c:pt idx="38">
                  <c:v>42.59</c:v>
                </c:pt>
                <c:pt idx="39">
                  <c:v>42.67</c:v>
                </c:pt>
                <c:pt idx="40">
                  <c:v>42.64</c:v>
                </c:pt>
                <c:pt idx="41">
                  <c:v>42.64</c:v>
                </c:pt>
                <c:pt idx="42">
                  <c:v>43.54</c:v>
                </c:pt>
                <c:pt idx="43">
                  <c:v>42.85</c:v>
                </c:pt>
                <c:pt idx="44">
                  <c:v>42.6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E6-4518-ADB2-B188BF819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07936"/>
        <c:axId val="94809472"/>
      </c:lineChart>
      <c:catAx>
        <c:axId val="9480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809472"/>
        <c:crosses val="autoZero"/>
        <c:auto val="1"/>
        <c:lblAlgn val="ctr"/>
        <c:lblOffset val="100"/>
        <c:noMultiLvlLbl val="0"/>
      </c:catAx>
      <c:valAx>
        <c:axId val="94809472"/>
        <c:scaling>
          <c:orientation val="minMax"/>
          <c:max val="45"/>
          <c:min val="42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4807936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Playwar!$C$18</c:f>
              <c:strCache>
                <c:ptCount val="1"/>
                <c:pt idx="0">
                  <c:v>Skoblikov Vlad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Playwar!$B$19:$B$79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Playwar!$C$19:$C$79</c:f>
              <c:numCache>
                <c:formatCode>0.00</c:formatCode>
                <c:ptCount val="61"/>
                <c:pt idx="0">
                  <c:v>43.2</c:v>
                </c:pt>
                <c:pt idx="1">
                  <c:v>42.67</c:v>
                </c:pt>
                <c:pt idx="2">
                  <c:v>42.52</c:v>
                </c:pt>
                <c:pt idx="3">
                  <c:v>42.68</c:v>
                </c:pt>
                <c:pt idx="4">
                  <c:v>42.56</c:v>
                </c:pt>
                <c:pt idx="5">
                  <c:v>42.34</c:v>
                </c:pt>
                <c:pt idx="6">
                  <c:v>42.13</c:v>
                </c:pt>
                <c:pt idx="7">
                  <c:v>42.34</c:v>
                </c:pt>
                <c:pt idx="8">
                  <c:v>43.19</c:v>
                </c:pt>
                <c:pt idx="9">
                  <c:v>42.52</c:v>
                </c:pt>
                <c:pt idx="10">
                  <c:v>42.71</c:v>
                </c:pt>
                <c:pt idx="11">
                  <c:v>42.4</c:v>
                </c:pt>
                <c:pt idx="12">
                  <c:v>43.11</c:v>
                </c:pt>
                <c:pt idx="13">
                  <c:v>45.54</c:v>
                </c:pt>
                <c:pt idx="14">
                  <c:v>43.17</c:v>
                </c:pt>
                <c:pt idx="15">
                  <c:v>44.66</c:v>
                </c:pt>
                <c:pt idx="16">
                  <c:v>42.86</c:v>
                </c:pt>
                <c:pt idx="17">
                  <c:v>42.77</c:v>
                </c:pt>
                <c:pt idx="18">
                  <c:v>43.45</c:v>
                </c:pt>
                <c:pt idx="19">
                  <c:v>42.83</c:v>
                </c:pt>
                <c:pt idx="20">
                  <c:v>43.36</c:v>
                </c:pt>
                <c:pt idx="21">
                  <c:v>43.1</c:v>
                </c:pt>
                <c:pt idx="22">
                  <c:v>42.8</c:v>
                </c:pt>
                <c:pt idx="23">
                  <c:v>42.92</c:v>
                </c:pt>
                <c:pt idx="24">
                  <c:v>42.8</c:v>
                </c:pt>
                <c:pt idx="25">
                  <c:v>42.78</c:v>
                </c:pt>
                <c:pt idx="26">
                  <c:v>42.42</c:v>
                </c:pt>
                <c:pt idx="27">
                  <c:v>42.47</c:v>
                </c:pt>
                <c:pt idx="28">
                  <c:v>42.5</c:v>
                </c:pt>
                <c:pt idx="29">
                  <c:v>42.99</c:v>
                </c:pt>
                <c:pt idx="30">
                  <c:v>44.13</c:v>
                </c:pt>
                <c:pt idx="31">
                  <c:v>43.01</c:v>
                </c:pt>
                <c:pt idx="32">
                  <c:v>42.51</c:v>
                </c:pt>
                <c:pt idx="33">
                  <c:v>42.66</c:v>
                </c:pt>
                <c:pt idx="34">
                  <c:v>43.18</c:v>
                </c:pt>
                <c:pt idx="35">
                  <c:v>42.57</c:v>
                </c:pt>
                <c:pt idx="36">
                  <c:v>44.23</c:v>
                </c:pt>
                <c:pt idx="37">
                  <c:v>42.66</c:v>
                </c:pt>
                <c:pt idx="38">
                  <c:v>42.7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83-4FD2-9020-944D1D1D9239}"/>
            </c:ext>
          </c:extLst>
        </c:ser>
        <c:ser>
          <c:idx val="1"/>
          <c:order val="1"/>
          <c:tx>
            <c:strRef>
              <c:f>Playwar!$D$18</c:f>
              <c:strCache>
                <c:ptCount val="1"/>
                <c:pt idx="0">
                  <c:v>Skoblikov Vlad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Playwar!$B$19:$B$79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Playwar!$D$19:$D$79</c:f>
              <c:numCache>
                <c:formatCode>0.00</c:formatCode>
                <c:ptCount val="61"/>
                <c:pt idx="0">
                  <c:v>43.58</c:v>
                </c:pt>
                <c:pt idx="1">
                  <c:v>42.76</c:v>
                </c:pt>
                <c:pt idx="2">
                  <c:v>42.63</c:v>
                </c:pt>
                <c:pt idx="3">
                  <c:v>42.74</c:v>
                </c:pt>
                <c:pt idx="4">
                  <c:v>42.53</c:v>
                </c:pt>
                <c:pt idx="5">
                  <c:v>43.41</c:v>
                </c:pt>
                <c:pt idx="6">
                  <c:v>43.19</c:v>
                </c:pt>
                <c:pt idx="7">
                  <c:v>42.67</c:v>
                </c:pt>
                <c:pt idx="8">
                  <c:v>42.66</c:v>
                </c:pt>
                <c:pt idx="9">
                  <c:v>42.57</c:v>
                </c:pt>
                <c:pt idx="10">
                  <c:v>42.47</c:v>
                </c:pt>
                <c:pt idx="11">
                  <c:v>42.6</c:v>
                </c:pt>
                <c:pt idx="12">
                  <c:v>42.56</c:v>
                </c:pt>
                <c:pt idx="13">
                  <c:v>42.72</c:v>
                </c:pt>
                <c:pt idx="14">
                  <c:v>42.5</c:v>
                </c:pt>
                <c:pt idx="15">
                  <c:v>42.2</c:v>
                </c:pt>
                <c:pt idx="16">
                  <c:v>42.55</c:v>
                </c:pt>
                <c:pt idx="17">
                  <c:v>42.42</c:v>
                </c:pt>
                <c:pt idx="18">
                  <c:v>42.44</c:v>
                </c:pt>
                <c:pt idx="19">
                  <c:v>42.47</c:v>
                </c:pt>
                <c:pt idx="20">
                  <c:v>42.38</c:v>
                </c:pt>
                <c:pt idx="21">
                  <c:v>42.67</c:v>
                </c:pt>
                <c:pt idx="22">
                  <c:v>42.52</c:v>
                </c:pt>
                <c:pt idx="23">
                  <c:v>42.66</c:v>
                </c:pt>
                <c:pt idx="24">
                  <c:v>42.63</c:v>
                </c:pt>
                <c:pt idx="25">
                  <c:v>42.7</c:v>
                </c:pt>
                <c:pt idx="26">
                  <c:v>42.59</c:v>
                </c:pt>
                <c:pt idx="27">
                  <c:v>42.41</c:v>
                </c:pt>
                <c:pt idx="28">
                  <c:v>42.72</c:v>
                </c:pt>
                <c:pt idx="29">
                  <c:v>42.83</c:v>
                </c:pt>
                <c:pt idx="30">
                  <c:v>42.56</c:v>
                </c:pt>
                <c:pt idx="31">
                  <c:v>42.63</c:v>
                </c:pt>
                <c:pt idx="32">
                  <c:v>42.52</c:v>
                </c:pt>
                <c:pt idx="33">
                  <c:v>42.7</c:v>
                </c:pt>
                <c:pt idx="34">
                  <c:v>42.63</c:v>
                </c:pt>
                <c:pt idx="35">
                  <c:v>42.56</c:v>
                </c:pt>
                <c:pt idx="36">
                  <c:v>42.7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83-4FD2-9020-944D1D1D9239}"/>
            </c:ext>
          </c:extLst>
        </c:ser>
        <c:ser>
          <c:idx val="2"/>
          <c:order val="2"/>
          <c:tx>
            <c:strRef>
              <c:f>Playwar!$E$18</c:f>
              <c:strCache>
                <c:ptCount val="1"/>
                <c:pt idx="0">
                  <c:v>Pikulin Pasha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Playwar!$B$19:$B$79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Playwar!$E$19:$E$79</c:f>
              <c:numCache>
                <c:formatCode>0.00</c:formatCode>
                <c:ptCount val="61"/>
                <c:pt idx="0">
                  <c:v>43.75</c:v>
                </c:pt>
                <c:pt idx="1">
                  <c:v>43.02</c:v>
                </c:pt>
                <c:pt idx="2">
                  <c:v>43.05</c:v>
                </c:pt>
                <c:pt idx="3">
                  <c:v>42.93</c:v>
                </c:pt>
                <c:pt idx="4">
                  <c:v>42.83</c:v>
                </c:pt>
                <c:pt idx="5">
                  <c:v>42.67</c:v>
                </c:pt>
                <c:pt idx="6">
                  <c:v>42.72</c:v>
                </c:pt>
                <c:pt idx="7">
                  <c:v>43.07</c:v>
                </c:pt>
                <c:pt idx="8">
                  <c:v>42.87</c:v>
                </c:pt>
                <c:pt idx="9">
                  <c:v>42.71</c:v>
                </c:pt>
                <c:pt idx="10">
                  <c:v>42.59</c:v>
                </c:pt>
                <c:pt idx="11">
                  <c:v>42.58</c:v>
                </c:pt>
                <c:pt idx="12">
                  <c:v>42.78</c:v>
                </c:pt>
                <c:pt idx="13">
                  <c:v>43.46</c:v>
                </c:pt>
                <c:pt idx="14">
                  <c:v>42.85</c:v>
                </c:pt>
                <c:pt idx="15">
                  <c:v>43.11</c:v>
                </c:pt>
                <c:pt idx="16">
                  <c:v>42.82</c:v>
                </c:pt>
                <c:pt idx="17">
                  <c:v>42.77</c:v>
                </c:pt>
                <c:pt idx="18">
                  <c:v>42.72</c:v>
                </c:pt>
                <c:pt idx="19">
                  <c:v>42.79</c:v>
                </c:pt>
                <c:pt idx="20">
                  <c:v>42.96</c:v>
                </c:pt>
                <c:pt idx="21">
                  <c:v>42.8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83-4FD2-9020-944D1D1D9239}"/>
            </c:ext>
          </c:extLst>
        </c:ser>
        <c:ser>
          <c:idx val="3"/>
          <c:order val="3"/>
          <c:tx>
            <c:strRef>
              <c:f>Playwar!$F$18</c:f>
              <c:strCache>
                <c:ptCount val="1"/>
                <c:pt idx="0">
                  <c:v>Pikulin Pasha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Playwar!$B$19:$B$79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Playwar!$F$19:$F$79</c:f>
              <c:numCache>
                <c:formatCode>0.00</c:formatCode>
                <c:ptCount val="61"/>
                <c:pt idx="0">
                  <c:v>43.53</c:v>
                </c:pt>
                <c:pt idx="1">
                  <c:v>42.75</c:v>
                </c:pt>
                <c:pt idx="2">
                  <c:v>42.46</c:v>
                </c:pt>
                <c:pt idx="3">
                  <c:v>52.41</c:v>
                </c:pt>
                <c:pt idx="4">
                  <c:v>44.86</c:v>
                </c:pt>
                <c:pt idx="5">
                  <c:v>44.25</c:v>
                </c:pt>
                <c:pt idx="6">
                  <c:v>45.58</c:v>
                </c:pt>
                <c:pt idx="7">
                  <c:v>42.67</c:v>
                </c:pt>
                <c:pt idx="8">
                  <c:v>42.56</c:v>
                </c:pt>
                <c:pt idx="9">
                  <c:v>42.64</c:v>
                </c:pt>
                <c:pt idx="10">
                  <c:v>42.41</c:v>
                </c:pt>
                <c:pt idx="11">
                  <c:v>42.41</c:v>
                </c:pt>
                <c:pt idx="12">
                  <c:v>42.33</c:v>
                </c:pt>
                <c:pt idx="13">
                  <c:v>42.29</c:v>
                </c:pt>
                <c:pt idx="14">
                  <c:v>42.55</c:v>
                </c:pt>
                <c:pt idx="15">
                  <c:v>42.54</c:v>
                </c:pt>
                <c:pt idx="16">
                  <c:v>42.56</c:v>
                </c:pt>
                <c:pt idx="17">
                  <c:v>42.52</c:v>
                </c:pt>
                <c:pt idx="18">
                  <c:v>42.55</c:v>
                </c:pt>
                <c:pt idx="19">
                  <c:v>42.45</c:v>
                </c:pt>
                <c:pt idx="20">
                  <c:v>42.34</c:v>
                </c:pt>
                <c:pt idx="21">
                  <c:v>42.56</c:v>
                </c:pt>
                <c:pt idx="22">
                  <c:v>42.54</c:v>
                </c:pt>
                <c:pt idx="23">
                  <c:v>42.51</c:v>
                </c:pt>
                <c:pt idx="24">
                  <c:v>42.39</c:v>
                </c:pt>
                <c:pt idx="25">
                  <c:v>42.56</c:v>
                </c:pt>
                <c:pt idx="26">
                  <c:v>42.81</c:v>
                </c:pt>
                <c:pt idx="27">
                  <c:v>42.93</c:v>
                </c:pt>
                <c:pt idx="28">
                  <c:v>42.74</c:v>
                </c:pt>
                <c:pt idx="29">
                  <c:v>43.39</c:v>
                </c:pt>
                <c:pt idx="30">
                  <c:v>42.43</c:v>
                </c:pt>
                <c:pt idx="31">
                  <c:v>42.41</c:v>
                </c:pt>
                <c:pt idx="32">
                  <c:v>42.44</c:v>
                </c:pt>
                <c:pt idx="33">
                  <c:v>42.56</c:v>
                </c:pt>
                <c:pt idx="34">
                  <c:v>42.46</c:v>
                </c:pt>
                <c:pt idx="35">
                  <c:v>42.58</c:v>
                </c:pt>
                <c:pt idx="36">
                  <c:v>42.51</c:v>
                </c:pt>
                <c:pt idx="37">
                  <c:v>42.67</c:v>
                </c:pt>
                <c:pt idx="38">
                  <c:v>42.58</c:v>
                </c:pt>
                <c:pt idx="39">
                  <c:v>42.47</c:v>
                </c:pt>
                <c:pt idx="40">
                  <c:v>42.33</c:v>
                </c:pt>
                <c:pt idx="41">
                  <c:v>42.53</c:v>
                </c:pt>
                <c:pt idx="42">
                  <c:v>42.56</c:v>
                </c:pt>
                <c:pt idx="43">
                  <c:v>42.38</c:v>
                </c:pt>
                <c:pt idx="44">
                  <c:v>42.45</c:v>
                </c:pt>
                <c:pt idx="45">
                  <c:v>42.36</c:v>
                </c:pt>
                <c:pt idx="46">
                  <c:v>42.35</c:v>
                </c:pt>
                <c:pt idx="47">
                  <c:v>42.65</c:v>
                </c:pt>
                <c:pt idx="48">
                  <c:v>42.67</c:v>
                </c:pt>
                <c:pt idx="49">
                  <c:v>42.64</c:v>
                </c:pt>
                <c:pt idx="50">
                  <c:v>42.47</c:v>
                </c:pt>
                <c:pt idx="51">
                  <c:v>42.6</c:v>
                </c:pt>
                <c:pt idx="52">
                  <c:v>42.42</c:v>
                </c:pt>
                <c:pt idx="53">
                  <c:v>42.54</c:v>
                </c:pt>
                <c:pt idx="54">
                  <c:v>42.44</c:v>
                </c:pt>
                <c:pt idx="55">
                  <c:v>42.5</c:v>
                </c:pt>
                <c:pt idx="56">
                  <c:v>42.37</c:v>
                </c:pt>
                <c:pt idx="57">
                  <c:v>42.49</c:v>
                </c:pt>
                <c:pt idx="58">
                  <c:v>42.9</c:v>
                </c:pt>
                <c:pt idx="59">
                  <c:v>42.43</c:v>
                </c:pt>
                <c:pt idx="60">
                  <c:v>42.75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A83-4FD2-9020-944D1D1D9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07104"/>
        <c:axId val="95008640"/>
      </c:lineChart>
      <c:catAx>
        <c:axId val="9500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5008640"/>
        <c:crosses val="autoZero"/>
        <c:auto val="1"/>
        <c:lblAlgn val="ctr"/>
        <c:lblOffset val="100"/>
        <c:noMultiLvlLbl val="0"/>
      </c:catAx>
      <c:valAx>
        <c:axId val="95008640"/>
        <c:scaling>
          <c:orientation val="minMax"/>
          <c:max val="46"/>
          <c:min val="42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5007104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'Rocknrolla '!$C$18</c:f>
              <c:strCache>
                <c:ptCount val="1"/>
                <c:pt idx="0">
                  <c:v>Tkachenko Anton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'Rocknrolla '!$B$19:$B$79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'Rocknrolla '!$C$19:$C$79</c:f>
              <c:numCache>
                <c:formatCode>0.00</c:formatCode>
                <c:ptCount val="61"/>
                <c:pt idx="0">
                  <c:v>43</c:v>
                </c:pt>
                <c:pt idx="1">
                  <c:v>42.78</c:v>
                </c:pt>
                <c:pt idx="2">
                  <c:v>42.54</c:v>
                </c:pt>
                <c:pt idx="3">
                  <c:v>42.69</c:v>
                </c:pt>
                <c:pt idx="4">
                  <c:v>42.56</c:v>
                </c:pt>
                <c:pt idx="5">
                  <c:v>42.38</c:v>
                </c:pt>
                <c:pt idx="6">
                  <c:v>42.27</c:v>
                </c:pt>
                <c:pt idx="7">
                  <c:v>42.29</c:v>
                </c:pt>
                <c:pt idx="8">
                  <c:v>43.8</c:v>
                </c:pt>
                <c:pt idx="9">
                  <c:v>42.52</c:v>
                </c:pt>
                <c:pt idx="10">
                  <c:v>42.78</c:v>
                </c:pt>
                <c:pt idx="11">
                  <c:v>42.33</c:v>
                </c:pt>
                <c:pt idx="12">
                  <c:v>43.14</c:v>
                </c:pt>
                <c:pt idx="13">
                  <c:v>45.6</c:v>
                </c:pt>
                <c:pt idx="14">
                  <c:v>43.08</c:v>
                </c:pt>
                <c:pt idx="15">
                  <c:v>43.46</c:v>
                </c:pt>
                <c:pt idx="16">
                  <c:v>42.62</c:v>
                </c:pt>
                <c:pt idx="17">
                  <c:v>42.48</c:v>
                </c:pt>
                <c:pt idx="18">
                  <c:v>42.38</c:v>
                </c:pt>
                <c:pt idx="19">
                  <c:v>42.44</c:v>
                </c:pt>
                <c:pt idx="20">
                  <c:v>42.48</c:v>
                </c:pt>
                <c:pt idx="21">
                  <c:v>42.22</c:v>
                </c:pt>
                <c:pt idx="22">
                  <c:v>42.29</c:v>
                </c:pt>
                <c:pt idx="23">
                  <c:v>42.31</c:v>
                </c:pt>
                <c:pt idx="24">
                  <c:v>42.44</c:v>
                </c:pt>
                <c:pt idx="25">
                  <c:v>42.18</c:v>
                </c:pt>
                <c:pt idx="26">
                  <c:v>42.25</c:v>
                </c:pt>
                <c:pt idx="27">
                  <c:v>42.38</c:v>
                </c:pt>
                <c:pt idx="28">
                  <c:v>42.33</c:v>
                </c:pt>
                <c:pt idx="29">
                  <c:v>42.46</c:v>
                </c:pt>
                <c:pt idx="30">
                  <c:v>42.67</c:v>
                </c:pt>
                <c:pt idx="31">
                  <c:v>42.75</c:v>
                </c:pt>
                <c:pt idx="32">
                  <c:v>42.28</c:v>
                </c:pt>
                <c:pt idx="33">
                  <c:v>42.52</c:v>
                </c:pt>
                <c:pt idx="34">
                  <c:v>42.35</c:v>
                </c:pt>
                <c:pt idx="35">
                  <c:v>42.63</c:v>
                </c:pt>
                <c:pt idx="36">
                  <c:v>42.22</c:v>
                </c:pt>
                <c:pt idx="37">
                  <c:v>42.68</c:v>
                </c:pt>
                <c:pt idx="38">
                  <c:v>42.59</c:v>
                </c:pt>
                <c:pt idx="39">
                  <c:v>42.7</c:v>
                </c:pt>
                <c:pt idx="40">
                  <c:v>43.02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8A-4CD8-88DE-B543CE493385}"/>
            </c:ext>
          </c:extLst>
        </c:ser>
        <c:ser>
          <c:idx val="1"/>
          <c:order val="1"/>
          <c:tx>
            <c:strRef>
              <c:f>'Rocknrolla '!$D$18</c:f>
              <c:strCache>
                <c:ptCount val="1"/>
                <c:pt idx="0">
                  <c:v>Khloponin Andrey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'Rocknrolla '!$B$19:$B$79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'Rocknrolla '!$D$19:$D$79</c:f>
              <c:numCache>
                <c:formatCode>0.00</c:formatCode>
                <c:ptCount val="61"/>
                <c:pt idx="0">
                  <c:v>44</c:v>
                </c:pt>
                <c:pt idx="1">
                  <c:v>43.25</c:v>
                </c:pt>
                <c:pt idx="2">
                  <c:v>43.45</c:v>
                </c:pt>
                <c:pt idx="3">
                  <c:v>45.82</c:v>
                </c:pt>
                <c:pt idx="4">
                  <c:v>46.02</c:v>
                </c:pt>
                <c:pt idx="5">
                  <c:v>43.64</c:v>
                </c:pt>
                <c:pt idx="6">
                  <c:v>43.29</c:v>
                </c:pt>
                <c:pt idx="7">
                  <c:v>43.63</c:v>
                </c:pt>
                <c:pt idx="8">
                  <c:v>43.19</c:v>
                </c:pt>
                <c:pt idx="9">
                  <c:v>43.21</c:v>
                </c:pt>
                <c:pt idx="10">
                  <c:v>43.17</c:v>
                </c:pt>
                <c:pt idx="11">
                  <c:v>43.43</c:v>
                </c:pt>
                <c:pt idx="12">
                  <c:v>42.89</c:v>
                </c:pt>
                <c:pt idx="13">
                  <c:v>43.29</c:v>
                </c:pt>
                <c:pt idx="14">
                  <c:v>43.15</c:v>
                </c:pt>
                <c:pt idx="15">
                  <c:v>43.09</c:v>
                </c:pt>
                <c:pt idx="16">
                  <c:v>43.11</c:v>
                </c:pt>
                <c:pt idx="17">
                  <c:v>43.11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8A-4CD8-88DE-B543CE493385}"/>
            </c:ext>
          </c:extLst>
        </c:ser>
        <c:ser>
          <c:idx val="2"/>
          <c:order val="2"/>
          <c:tx>
            <c:strRef>
              <c:f>'Rocknrolla '!$E$18</c:f>
              <c:strCache>
                <c:ptCount val="1"/>
                <c:pt idx="0">
                  <c:v>Tkachenko Anton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'Rocknrolla '!$B$19:$B$79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'Rocknrolla '!$E$19:$E$79</c:f>
              <c:numCache>
                <c:formatCode>0.00</c:formatCode>
                <c:ptCount val="61"/>
                <c:pt idx="0">
                  <c:v>43.2</c:v>
                </c:pt>
                <c:pt idx="1">
                  <c:v>42.79</c:v>
                </c:pt>
                <c:pt idx="2">
                  <c:v>42.53</c:v>
                </c:pt>
                <c:pt idx="3">
                  <c:v>42.77</c:v>
                </c:pt>
                <c:pt idx="4">
                  <c:v>42.29</c:v>
                </c:pt>
                <c:pt idx="5">
                  <c:v>42.41</c:v>
                </c:pt>
                <c:pt idx="6">
                  <c:v>42.44</c:v>
                </c:pt>
                <c:pt idx="7">
                  <c:v>42.65</c:v>
                </c:pt>
                <c:pt idx="8">
                  <c:v>43.43</c:v>
                </c:pt>
                <c:pt idx="9">
                  <c:v>42.56</c:v>
                </c:pt>
                <c:pt idx="10">
                  <c:v>42.46</c:v>
                </c:pt>
                <c:pt idx="11">
                  <c:v>42.53</c:v>
                </c:pt>
                <c:pt idx="12">
                  <c:v>42.35</c:v>
                </c:pt>
                <c:pt idx="13">
                  <c:v>42.6</c:v>
                </c:pt>
                <c:pt idx="14">
                  <c:v>42.39</c:v>
                </c:pt>
                <c:pt idx="15">
                  <c:v>42.43</c:v>
                </c:pt>
                <c:pt idx="16">
                  <c:v>42.65</c:v>
                </c:pt>
                <c:pt idx="17">
                  <c:v>42.57</c:v>
                </c:pt>
                <c:pt idx="18">
                  <c:v>42.57</c:v>
                </c:pt>
                <c:pt idx="19">
                  <c:v>42.56</c:v>
                </c:pt>
                <c:pt idx="20">
                  <c:v>42.46</c:v>
                </c:pt>
                <c:pt idx="21">
                  <c:v>42.42</c:v>
                </c:pt>
                <c:pt idx="22">
                  <c:v>42.58</c:v>
                </c:pt>
                <c:pt idx="23">
                  <c:v>42.29</c:v>
                </c:pt>
                <c:pt idx="24">
                  <c:v>42.49</c:v>
                </c:pt>
                <c:pt idx="25">
                  <c:v>42.34</c:v>
                </c:pt>
                <c:pt idx="26">
                  <c:v>42.45</c:v>
                </c:pt>
                <c:pt idx="27">
                  <c:v>42.67</c:v>
                </c:pt>
                <c:pt idx="28">
                  <c:v>42.47</c:v>
                </c:pt>
                <c:pt idx="29">
                  <c:v>42.72</c:v>
                </c:pt>
                <c:pt idx="30">
                  <c:v>42.79</c:v>
                </c:pt>
                <c:pt idx="31">
                  <c:v>42.81</c:v>
                </c:pt>
                <c:pt idx="32">
                  <c:v>42.61</c:v>
                </c:pt>
                <c:pt idx="33">
                  <c:v>42.53</c:v>
                </c:pt>
                <c:pt idx="34">
                  <c:v>43.15</c:v>
                </c:pt>
                <c:pt idx="35">
                  <c:v>42.28</c:v>
                </c:pt>
                <c:pt idx="36">
                  <c:v>42.47</c:v>
                </c:pt>
                <c:pt idx="37">
                  <c:v>42.35</c:v>
                </c:pt>
                <c:pt idx="38">
                  <c:v>42.43</c:v>
                </c:pt>
                <c:pt idx="39">
                  <c:v>42.68</c:v>
                </c:pt>
                <c:pt idx="40">
                  <c:v>42.56</c:v>
                </c:pt>
                <c:pt idx="41">
                  <c:v>42.45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8A-4CD8-88DE-B543CE493385}"/>
            </c:ext>
          </c:extLst>
        </c:ser>
        <c:ser>
          <c:idx val="3"/>
          <c:order val="3"/>
          <c:tx>
            <c:strRef>
              <c:f>'Rocknrolla '!$F$18</c:f>
              <c:strCache>
                <c:ptCount val="1"/>
                <c:pt idx="0">
                  <c:v>Khloponin Andrey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'Rocknrolla '!$B$19:$B$79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'Rocknrolla '!$F$19:$F$79</c:f>
              <c:numCache>
                <c:formatCode>0.00</c:formatCode>
                <c:ptCount val="61"/>
                <c:pt idx="0">
                  <c:v>43.56</c:v>
                </c:pt>
                <c:pt idx="1">
                  <c:v>45.44</c:v>
                </c:pt>
                <c:pt idx="2">
                  <c:v>44.04</c:v>
                </c:pt>
                <c:pt idx="3">
                  <c:v>43.23</c:v>
                </c:pt>
                <c:pt idx="4">
                  <c:v>42.97</c:v>
                </c:pt>
                <c:pt idx="5">
                  <c:v>42.8</c:v>
                </c:pt>
                <c:pt idx="6">
                  <c:v>42.87</c:v>
                </c:pt>
                <c:pt idx="7">
                  <c:v>42.75</c:v>
                </c:pt>
                <c:pt idx="8">
                  <c:v>42.64</c:v>
                </c:pt>
                <c:pt idx="9">
                  <c:v>42.76</c:v>
                </c:pt>
                <c:pt idx="10">
                  <c:v>42.63</c:v>
                </c:pt>
                <c:pt idx="11">
                  <c:v>43.55</c:v>
                </c:pt>
                <c:pt idx="12">
                  <c:v>42.68</c:v>
                </c:pt>
                <c:pt idx="13">
                  <c:v>42.8</c:v>
                </c:pt>
                <c:pt idx="14">
                  <c:v>42.77</c:v>
                </c:pt>
                <c:pt idx="15">
                  <c:v>42.59</c:v>
                </c:pt>
                <c:pt idx="16">
                  <c:v>42.62</c:v>
                </c:pt>
                <c:pt idx="17">
                  <c:v>42.84</c:v>
                </c:pt>
                <c:pt idx="18">
                  <c:v>42.92</c:v>
                </c:pt>
                <c:pt idx="19">
                  <c:v>43.22</c:v>
                </c:pt>
                <c:pt idx="20">
                  <c:v>42.81</c:v>
                </c:pt>
                <c:pt idx="21">
                  <c:v>42.91</c:v>
                </c:pt>
                <c:pt idx="22">
                  <c:v>42.85</c:v>
                </c:pt>
                <c:pt idx="23">
                  <c:v>43.52</c:v>
                </c:pt>
                <c:pt idx="24">
                  <c:v>43.09</c:v>
                </c:pt>
                <c:pt idx="25">
                  <c:v>42.61</c:v>
                </c:pt>
                <c:pt idx="26">
                  <c:v>42.95</c:v>
                </c:pt>
                <c:pt idx="27">
                  <c:v>42.81</c:v>
                </c:pt>
                <c:pt idx="28">
                  <c:v>43.42</c:v>
                </c:pt>
                <c:pt idx="29">
                  <c:v>43.61</c:v>
                </c:pt>
                <c:pt idx="30">
                  <c:v>45.28</c:v>
                </c:pt>
                <c:pt idx="31">
                  <c:v>44.25</c:v>
                </c:pt>
                <c:pt idx="32">
                  <c:v>43.95</c:v>
                </c:pt>
                <c:pt idx="33">
                  <c:v>42.88</c:v>
                </c:pt>
                <c:pt idx="34">
                  <c:v>42.81</c:v>
                </c:pt>
                <c:pt idx="35">
                  <c:v>42.72</c:v>
                </c:pt>
                <c:pt idx="36">
                  <c:v>42.77</c:v>
                </c:pt>
                <c:pt idx="37">
                  <c:v>42.59</c:v>
                </c:pt>
                <c:pt idx="38">
                  <c:v>42.96</c:v>
                </c:pt>
                <c:pt idx="39">
                  <c:v>42.64</c:v>
                </c:pt>
                <c:pt idx="40">
                  <c:v>43.51</c:v>
                </c:pt>
                <c:pt idx="41">
                  <c:v>42.83</c:v>
                </c:pt>
                <c:pt idx="42">
                  <c:v>43.03</c:v>
                </c:pt>
                <c:pt idx="43">
                  <c:v>42.94</c:v>
                </c:pt>
                <c:pt idx="44">
                  <c:v>42.84</c:v>
                </c:pt>
                <c:pt idx="45">
                  <c:v>42.7</c:v>
                </c:pt>
                <c:pt idx="46">
                  <c:v>43.3</c:v>
                </c:pt>
                <c:pt idx="47">
                  <c:v>42.81</c:v>
                </c:pt>
                <c:pt idx="48">
                  <c:v>44.44</c:v>
                </c:pt>
                <c:pt idx="49">
                  <c:v>42.88</c:v>
                </c:pt>
                <c:pt idx="50">
                  <c:v>42.78</c:v>
                </c:pt>
                <c:pt idx="51">
                  <c:v>42.97</c:v>
                </c:pt>
                <c:pt idx="52">
                  <c:v>43.55</c:v>
                </c:pt>
                <c:pt idx="53">
                  <c:v>43.22</c:v>
                </c:pt>
                <c:pt idx="54">
                  <c:v>43.04</c:v>
                </c:pt>
                <c:pt idx="55">
                  <c:v>43.53</c:v>
                </c:pt>
                <c:pt idx="56">
                  <c:v>42.92</c:v>
                </c:pt>
                <c:pt idx="57">
                  <c:v>43.77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B8A-4CD8-88DE-B543CE493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7024"/>
        <c:axId val="94578560"/>
      </c:lineChart>
      <c:catAx>
        <c:axId val="945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578560"/>
        <c:crosses val="autoZero"/>
        <c:auto val="1"/>
        <c:lblAlgn val="ctr"/>
        <c:lblOffset val="100"/>
        <c:noMultiLvlLbl val="0"/>
      </c:catAx>
      <c:valAx>
        <c:axId val="94578560"/>
        <c:scaling>
          <c:orientation val="minMax"/>
          <c:max val="46"/>
          <c:min val="42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4577024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MST!$C$18</c:f>
              <c:strCache>
                <c:ptCount val="1"/>
                <c:pt idx="0">
                  <c:v>Petushkov Andrey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MST!$B$19:$B$79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MST!$C$19:$C$79</c:f>
              <c:numCache>
                <c:formatCode>0.00</c:formatCode>
                <c:ptCount val="61"/>
                <c:pt idx="0">
                  <c:v>44.15</c:v>
                </c:pt>
                <c:pt idx="1">
                  <c:v>43.17</c:v>
                </c:pt>
                <c:pt idx="2">
                  <c:v>43.66</c:v>
                </c:pt>
                <c:pt idx="3">
                  <c:v>42.99</c:v>
                </c:pt>
                <c:pt idx="4">
                  <c:v>43.16</c:v>
                </c:pt>
                <c:pt idx="5">
                  <c:v>43.22</c:v>
                </c:pt>
                <c:pt idx="6">
                  <c:v>43.04</c:v>
                </c:pt>
                <c:pt idx="7">
                  <c:v>43.01</c:v>
                </c:pt>
                <c:pt idx="8">
                  <c:v>42.91</c:v>
                </c:pt>
                <c:pt idx="9">
                  <c:v>42.88</c:v>
                </c:pt>
                <c:pt idx="10">
                  <c:v>43.49</c:v>
                </c:pt>
                <c:pt idx="11">
                  <c:v>42.87</c:v>
                </c:pt>
                <c:pt idx="12">
                  <c:v>43.21</c:v>
                </c:pt>
                <c:pt idx="13">
                  <c:v>43.25</c:v>
                </c:pt>
                <c:pt idx="14">
                  <c:v>43.16</c:v>
                </c:pt>
                <c:pt idx="15">
                  <c:v>42.98</c:v>
                </c:pt>
                <c:pt idx="16">
                  <c:v>42.96</c:v>
                </c:pt>
                <c:pt idx="17">
                  <c:v>42.89</c:v>
                </c:pt>
                <c:pt idx="18">
                  <c:v>43.21</c:v>
                </c:pt>
                <c:pt idx="19">
                  <c:v>43.32</c:v>
                </c:pt>
                <c:pt idx="20">
                  <c:v>43.27</c:v>
                </c:pt>
                <c:pt idx="21">
                  <c:v>43.18</c:v>
                </c:pt>
                <c:pt idx="22">
                  <c:v>44.88</c:v>
                </c:pt>
                <c:pt idx="23">
                  <c:v>43.15</c:v>
                </c:pt>
                <c:pt idx="24">
                  <c:v>43.12</c:v>
                </c:pt>
                <c:pt idx="25">
                  <c:v>43.67</c:v>
                </c:pt>
                <c:pt idx="26">
                  <c:v>43.06</c:v>
                </c:pt>
                <c:pt idx="27">
                  <c:v>42.97</c:v>
                </c:pt>
                <c:pt idx="28">
                  <c:v>43.11</c:v>
                </c:pt>
                <c:pt idx="29">
                  <c:v>43.16</c:v>
                </c:pt>
                <c:pt idx="30">
                  <c:v>43.26</c:v>
                </c:pt>
                <c:pt idx="31">
                  <c:v>43</c:v>
                </c:pt>
                <c:pt idx="32">
                  <c:v>42.96</c:v>
                </c:pt>
                <c:pt idx="33">
                  <c:v>42.91</c:v>
                </c:pt>
                <c:pt idx="34">
                  <c:v>43.06</c:v>
                </c:pt>
                <c:pt idx="35">
                  <c:v>43.09</c:v>
                </c:pt>
                <c:pt idx="36">
                  <c:v>43.18</c:v>
                </c:pt>
                <c:pt idx="37">
                  <c:v>43.12</c:v>
                </c:pt>
                <c:pt idx="38">
                  <c:v>43.33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78-4496-9429-94F9A58B1DE4}"/>
            </c:ext>
          </c:extLst>
        </c:ser>
        <c:ser>
          <c:idx val="1"/>
          <c:order val="1"/>
          <c:tx>
            <c:strRef>
              <c:f>MST!$D$18</c:f>
              <c:strCache>
                <c:ptCount val="1"/>
                <c:pt idx="0">
                  <c:v>Tishenko Michail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MST!$B$19:$B$79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MST!$D$19:$D$79</c:f>
              <c:numCache>
                <c:formatCode>0.00</c:formatCode>
                <c:ptCount val="61"/>
                <c:pt idx="0">
                  <c:v>44.27</c:v>
                </c:pt>
                <c:pt idx="1">
                  <c:v>43.4</c:v>
                </c:pt>
                <c:pt idx="2">
                  <c:v>43.34</c:v>
                </c:pt>
                <c:pt idx="3">
                  <c:v>43.07</c:v>
                </c:pt>
                <c:pt idx="4">
                  <c:v>42.79</c:v>
                </c:pt>
                <c:pt idx="5">
                  <c:v>43.32</c:v>
                </c:pt>
                <c:pt idx="6">
                  <c:v>43.34</c:v>
                </c:pt>
                <c:pt idx="7">
                  <c:v>43.16</c:v>
                </c:pt>
                <c:pt idx="8">
                  <c:v>42.75</c:v>
                </c:pt>
                <c:pt idx="9">
                  <c:v>42.97</c:v>
                </c:pt>
                <c:pt idx="10">
                  <c:v>42.85</c:v>
                </c:pt>
                <c:pt idx="11">
                  <c:v>43.07</c:v>
                </c:pt>
                <c:pt idx="12">
                  <c:v>42.81</c:v>
                </c:pt>
                <c:pt idx="13">
                  <c:v>43.16</c:v>
                </c:pt>
                <c:pt idx="14">
                  <c:v>42.66</c:v>
                </c:pt>
                <c:pt idx="15">
                  <c:v>43.18</c:v>
                </c:pt>
                <c:pt idx="16">
                  <c:v>42.57</c:v>
                </c:pt>
                <c:pt idx="17">
                  <c:v>43.35</c:v>
                </c:pt>
                <c:pt idx="18">
                  <c:v>43.48</c:v>
                </c:pt>
                <c:pt idx="19">
                  <c:v>44.16</c:v>
                </c:pt>
                <c:pt idx="20">
                  <c:v>42.97</c:v>
                </c:pt>
                <c:pt idx="21">
                  <c:v>42.85</c:v>
                </c:pt>
                <c:pt idx="22">
                  <c:v>42.81</c:v>
                </c:pt>
                <c:pt idx="23">
                  <c:v>42.77</c:v>
                </c:pt>
                <c:pt idx="24">
                  <c:v>42.74</c:v>
                </c:pt>
                <c:pt idx="25">
                  <c:v>42.89</c:v>
                </c:pt>
                <c:pt idx="26">
                  <c:v>42.81</c:v>
                </c:pt>
                <c:pt idx="27">
                  <c:v>42.99</c:v>
                </c:pt>
                <c:pt idx="28">
                  <c:v>42.7</c:v>
                </c:pt>
                <c:pt idx="29">
                  <c:v>42.96</c:v>
                </c:pt>
                <c:pt idx="30">
                  <c:v>43.03</c:v>
                </c:pt>
                <c:pt idx="31">
                  <c:v>42.96</c:v>
                </c:pt>
                <c:pt idx="32">
                  <c:v>43.37</c:v>
                </c:pt>
                <c:pt idx="33">
                  <c:v>42.97</c:v>
                </c:pt>
                <c:pt idx="34">
                  <c:v>42.48</c:v>
                </c:pt>
                <c:pt idx="35">
                  <c:v>42.78</c:v>
                </c:pt>
                <c:pt idx="36">
                  <c:v>42.99</c:v>
                </c:pt>
                <c:pt idx="37">
                  <c:v>43.12</c:v>
                </c:pt>
                <c:pt idx="38">
                  <c:v>42.85</c:v>
                </c:pt>
                <c:pt idx="39">
                  <c:v>43.18</c:v>
                </c:pt>
                <c:pt idx="40">
                  <c:v>42.79</c:v>
                </c:pt>
                <c:pt idx="41">
                  <c:v>43.82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78-4496-9429-94F9A58B1DE4}"/>
            </c:ext>
          </c:extLst>
        </c:ser>
        <c:ser>
          <c:idx val="2"/>
          <c:order val="2"/>
          <c:tx>
            <c:strRef>
              <c:f>MST!$E$18</c:f>
              <c:strCache>
                <c:ptCount val="1"/>
                <c:pt idx="0">
                  <c:v>Petushkov Andrey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MST!$B$19:$B$79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MST!$E$19:$E$79</c:f>
              <c:numCache>
                <c:formatCode>0.00</c:formatCode>
                <c:ptCount val="61"/>
                <c:pt idx="0">
                  <c:v>43.54</c:v>
                </c:pt>
                <c:pt idx="1">
                  <c:v>42.99</c:v>
                </c:pt>
                <c:pt idx="2">
                  <c:v>43</c:v>
                </c:pt>
                <c:pt idx="3">
                  <c:v>42.84</c:v>
                </c:pt>
                <c:pt idx="4">
                  <c:v>42.8</c:v>
                </c:pt>
                <c:pt idx="5">
                  <c:v>42.85</c:v>
                </c:pt>
                <c:pt idx="6">
                  <c:v>42.87</c:v>
                </c:pt>
                <c:pt idx="7">
                  <c:v>42.91</c:v>
                </c:pt>
                <c:pt idx="8">
                  <c:v>42.85</c:v>
                </c:pt>
                <c:pt idx="9">
                  <c:v>42.88</c:v>
                </c:pt>
                <c:pt idx="10">
                  <c:v>42.48</c:v>
                </c:pt>
                <c:pt idx="11">
                  <c:v>42.55</c:v>
                </c:pt>
                <c:pt idx="12">
                  <c:v>42.67</c:v>
                </c:pt>
                <c:pt idx="13">
                  <c:v>42.74</c:v>
                </c:pt>
                <c:pt idx="14">
                  <c:v>42.87</c:v>
                </c:pt>
                <c:pt idx="15">
                  <c:v>42.65</c:v>
                </c:pt>
                <c:pt idx="16">
                  <c:v>42.76</c:v>
                </c:pt>
                <c:pt idx="17">
                  <c:v>42.81</c:v>
                </c:pt>
                <c:pt idx="18">
                  <c:v>42.94</c:v>
                </c:pt>
                <c:pt idx="19">
                  <c:v>42.72</c:v>
                </c:pt>
                <c:pt idx="20">
                  <c:v>42.6</c:v>
                </c:pt>
                <c:pt idx="21">
                  <c:v>42.55</c:v>
                </c:pt>
                <c:pt idx="22">
                  <c:v>42.57</c:v>
                </c:pt>
                <c:pt idx="23">
                  <c:v>42.48</c:v>
                </c:pt>
                <c:pt idx="24">
                  <c:v>43.38</c:v>
                </c:pt>
                <c:pt idx="25">
                  <c:v>43.27</c:v>
                </c:pt>
                <c:pt idx="26">
                  <c:v>42.61</c:v>
                </c:pt>
                <c:pt idx="27">
                  <c:v>42.63</c:v>
                </c:pt>
                <c:pt idx="28">
                  <c:v>42.68</c:v>
                </c:pt>
                <c:pt idx="29">
                  <c:v>42.5</c:v>
                </c:pt>
                <c:pt idx="30">
                  <c:v>42.56</c:v>
                </c:pt>
                <c:pt idx="31">
                  <c:v>42.89</c:v>
                </c:pt>
                <c:pt idx="32">
                  <c:v>42.6</c:v>
                </c:pt>
                <c:pt idx="33">
                  <c:v>42.59</c:v>
                </c:pt>
                <c:pt idx="34">
                  <c:v>42.47</c:v>
                </c:pt>
                <c:pt idx="35">
                  <c:v>42.69</c:v>
                </c:pt>
                <c:pt idx="36">
                  <c:v>42.33</c:v>
                </c:pt>
                <c:pt idx="37">
                  <c:v>42.63</c:v>
                </c:pt>
                <c:pt idx="38">
                  <c:v>42.82</c:v>
                </c:pt>
                <c:pt idx="39">
                  <c:v>42.66</c:v>
                </c:pt>
                <c:pt idx="40">
                  <c:v>42.56</c:v>
                </c:pt>
                <c:pt idx="41">
                  <c:v>42.63</c:v>
                </c:pt>
                <c:pt idx="42">
                  <c:v>42.7</c:v>
                </c:pt>
                <c:pt idx="43">
                  <c:v>42.34</c:v>
                </c:pt>
                <c:pt idx="44">
                  <c:v>42.92</c:v>
                </c:pt>
                <c:pt idx="45">
                  <c:v>42.4</c:v>
                </c:pt>
                <c:pt idx="46">
                  <c:v>42.48</c:v>
                </c:pt>
                <c:pt idx="47">
                  <c:v>42.52</c:v>
                </c:pt>
                <c:pt idx="48">
                  <c:v>42.48</c:v>
                </c:pt>
                <c:pt idx="49">
                  <c:v>42.59</c:v>
                </c:pt>
                <c:pt idx="50">
                  <c:v>42.44</c:v>
                </c:pt>
                <c:pt idx="51">
                  <c:v>42.81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78-4496-9429-94F9A58B1DE4}"/>
            </c:ext>
          </c:extLst>
        </c:ser>
        <c:ser>
          <c:idx val="3"/>
          <c:order val="3"/>
          <c:tx>
            <c:strRef>
              <c:f>MST!$F$18</c:f>
              <c:strCache>
                <c:ptCount val="1"/>
                <c:pt idx="0">
                  <c:v>Tishenko Michail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MST!$B$19:$B$79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MST!$F$19:$F$79</c:f>
              <c:numCache>
                <c:formatCode>0.00</c:formatCode>
                <c:ptCount val="61"/>
                <c:pt idx="0">
                  <c:v>43.5</c:v>
                </c:pt>
                <c:pt idx="1">
                  <c:v>42.86</c:v>
                </c:pt>
                <c:pt idx="2">
                  <c:v>42.57</c:v>
                </c:pt>
                <c:pt idx="3">
                  <c:v>42.72</c:v>
                </c:pt>
                <c:pt idx="4">
                  <c:v>42.91</c:v>
                </c:pt>
                <c:pt idx="5">
                  <c:v>42.96</c:v>
                </c:pt>
                <c:pt idx="6">
                  <c:v>42.94</c:v>
                </c:pt>
                <c:pt idx="7">
                  <c:v>42.47</c:v>
                </c:pt>
                <c:pt idx="8">
                  <c:v>42.58</c:v>
                </c:pt>
                <c:pt idx="9">
                  <c:v>42.51</c:v>
                </c:pt>
                <c:pt idx="10">
                  <c:v>42.52</c:v>
                </c:pt>
                <c:pt idx="11">
                  <c:v>42.35</c:v>
                </c:pt>
                <c:pt idx="12">
                  <c:v>42.26</c:v>
                </c:pt>
                <c:pt idx="13">
                  <c:v>42.38</c:v>
                </c:pt>
                <c:pt idx="14">
                  <c:v>42.63</c:v>
                </c:pt>
                <c:pt idx="15">
                  <c:v>42.26</c:v>
                </c:pt>
                <c:pt idx="16">
                  <c:v>43.59</c:v>
                </c:pt>
                <c:pt idx="17">
                  <c:v>43.26</c:v>
                </c:pt>
                <c:pt idx="18">
                  <c:v>42.42</c:v>
                </c:pt>
                <c:pt idx="19">
                  <c:v>42.6</c:v>
                </c:pt>
                <c:pt idx="20">
                  <c:v>43.58</c:v>
                </c:pt>
                <c:pt idx="21">
                  <c:v>43.19</c:v>
                </c:pt>
                <c:pt idx="22">
                  <c:v>43.06</c:v>
                </c:pt>
                <c:pt idx="23">
                  <c:v>43.49</c:v>
                </c:pt>
                <c:pt idx="24">
                  <c:v>43.01</c:v>
                </c:pt>
                <c:pt idx="25">
                  <c:v>43.74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78-4496-9429-94F9A58B1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86464"/>
        <c:axId val="95088000"/>
      </c:lineChart>
      <c:catAx>
        <c:axId val="9508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5088000"/>
        <c:crosses val="autoZero"/>
        <c:auto val="1"/>
        <c:lblAlgn val="ctr"/>
        <c:lblOffset val="100"/>
        <c:noMultiLvlLbl val="0"/>
      </c:catAx>
      <c:valAx>
        <c:axId val="95088000"/>
        <c:scaling>
          <c:orientation val="minMax"/>
          <c:max val="45"/>
          <c:min val="42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5086464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NSJ!$C$18</c:f>
              <c:strCache>
                <c:ptCount val="1"/>
                <c:pt idx="0">
                  <c:v>Stotskiy Andrey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NSJ!$B$19:$B$79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NSJ!$C$19:$C$79</c:f>
              <c:numCache>
                <c:formatCode>0.00</c:formatCode>
                <c:ptCount val="61"/>
                <c:pt idx="0">
                  <c:v>44.44</c:v>
                </c:pt>
                <c:pt idx="1">
                  <c:v>42.92</c:v>
                </c:pt>
                <c:pt idx="2">
                  <c:v>43.48</c:v>
                </c:pt>
                <c:pt idx="3">
                  <c:v>42.95</c:v>
                </c:pt>
                <c:pt idx="4">
                  <c:v>43.5</c:v>
                </c:pt>
                <c:pt idx="5">
                  <c:v>42.45</c:v>
                </c:pt>
                <c:pt idx="6">
                  <c:v>42.69</c:v>
                </c:pt>
                <c:pt idx="7">
                  <c:v>42.67</c:v>
                </c:pt>
                <c:pt idx="8">
                  <c:v>42.42</c:v>
                </c:pt>
                <c:pt idx="9">
                  <c:v>42.66</c:v>
                </c:pt>
                <c:pt idx="10">
                  <c:v>42.8</c:v>
                </c:pt>
                <c:pt idx="11">
                  <c:v>42.59</c:v>
                </c:pt>
                <c:pt idx="12">
                  <c:v>42.81</c:v>
                </c:pt>
                <c:pt idx="13">
                  <c:v>42.6</c:v>
                </c:pt>
                <c:pt idx="14">
                  <c:v>42.68</c:v>
                </c:pt>
                <c:pt idx="15">
                  <c:v>43.75</c:v>
                </c:pt>
                <c:pt idx="16">
                  <c:v>42.78</c:v>
                </c:pt>
                <c:pt idx="17">
                  <c:v>42.61</c:v>
                </c:pt>
                <c:pt idx="18">
                  <c:v>43.42</c:v>
                </c:pt>
                <c:pt idx="19">
                  <c:v>43.09</c:v>
                </c:pt>
                <c:pt idx="20">
                  <c:v>42.68</c:v>
                </c:pt>
                <c:pt idx="21">
                  <c:v>42.76</c:v>
                </c:pt>
                <c:pt idx="22">
                  <c:v>42.78</c:v>
                </c:pt>
                <c:pt idx="23">
                  <c:v>42.61</c:v>
                </c:pt>
                <c:pt idx="24">
                  <c:v>42.35</c:v>
                </c:pt>
                <c:pt idx="25">
                  <c:v>42.71</c:v>
                </c:pt>
                <c:pt idx="26">
                  <c:v>42.8</c:v>
                </c:pt>
                <c:pt idx="27">
                  <c:v>42.59</c:v>
                </c:pt>
                <c:pt idx="28">
                  <c:v>42.72</c:v>
                </c:pt>
                <c:pt idx="29">
                  <c:v>43.24</c:v>
                </c:pt>
                <c:pt idx="30">
                  <c:v>42.9</c:v>
                </c:pt>
                <c:pt idx="31">
                  <c:v>42.78</c:v>
                </c:pt>
                <c:pt idx="32">
                  <c:v>42.92</c:v>
                </c:pt>
                <c:pt idx="33">
                  <c:v>42.91</c:v>
                </c:pt>
                <c:pt idx="34">
                  <c:v>43.52</c:v>
                </c:pt>
                <c:pt idx="35">
                  <c:v>42.93</c:v>
                </c:pt>
                <c:pt idx="36">
                  <c:v>43.21</c:v>
                </c:pt>
                <c:pt idx="37">
                  <c:v>42.64</c:v>
                </c:pt>
                <c:pt idx="38">
                  <c:v>42.73</c:v>
                </c:pt>
                <c:pt idx="39">
                  <c:v>42.73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62-4C7D-94A8-BEFFAC569654}"/>
            </c:ext>
          </c:extLst>
        </c:ser>
        <c:ser>
          <c:idx val="1"/>
          <c:order val="1"/>
          <c:tx>
            <c:strRef>
              <c:f>NSJ!$D$18</c:f>
              <c:strCache>
                <c:ptCount val="1"/>
                <c:pt idx="0">
                  <c:v>Fortuna Tanya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NSJ!$B$19:$B$79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NSJ!$D$19:$D$79</c:f>
              <c:numCache>
                <c:formatCode>0.00</c:formatCode>
                <c:ptCount val="61"/>
                <c:pt idx="0">
                  <c:v>44.6</c:v>
                </c:pt>
                <c:pt idx="1">
                  <c:v>43.74</c:v>
                </c:pt>
                <c:pt idx="2">
                  <c:v>43.31</c:v>
                </c:pt>
                <c:pt idx="3">
                  <c:v>43.8</c:v>
                </c:pt>
                <c:pt idx="4">
                  <c:v>43.52</c:v>
                </c:pt>
                <c:pt idx="5">
                  <c:v>43.45</c:v>
                </c:pt>
                <c:pt idx="6">
                  <c:v>43.77</c:v>
                </c:pt>
                <c:pt idx="7">
                  <c:v>43.55</c:v>
                </c:pt>
                <c:pt idx="8">
                  <c:v>43.04</c:v>
                </c:pt>
                <c:pt idx="9">
                  <c:v>43.53</c:v>
                </c:pt>
                <c:pt idx="10">
                  <c:v>43.38</c:v>
                </c:pt>
                <c:pt idx="11">
                  <c:v>42.96</c:v>
                </c:pt>
                <c:pt idx="12">
                  <c:v>43.69</c:v>
                </c:pt>
                <c:pt idx="13">
                  <c:v>43.08</c:v>
                </c:pt>
                <c:pt idx="14">
                  <c:v>43.62</c:v>
                </c:pt>
                <c:pt idx="15">
                  <c:v>42.99</c:v>
                </c:pt>
                <c:pt idx="16">
                  <c:v>43.02</c:v>
                </c:pt>
                <c:pt idx="17">
                  <c:v>43.39</c:v>
                </c:pt>
                <c:pt idx="18">
                  <c:v>43.2</c:v>
                </c:pt>
                <c:pt idx="19">
                  <c:v>42.99</c:v>
                </c:pt>
                <c:pt idx="20">
                  <c:v>43.16</c:v>
                </c:pt>
                <c:pt idx="21">
                  <c:v>42.98</c:v>
                </c:pt>
                <c:pt idx="22">
                  <c:v>43.43</c:v>
                </c:pt>
                <c:pt idx="23">
                  <c:v>43.2</c:v>
                </c:pt>
                <c:pt idx="24">
                  <c:v>42.66</c:v>
                </c:pt>
                <c:pt idx="25">
                  <c:v>42.76</c:v>
                </c:pt>
                <c:pt idx="26">
                  <c:v>42.94</c:v>
                </c:pt>
                <c:pt idx="27">
                  <c:v>43.15</c:v>
                </c:pt>
                <c:pt idx="28">
                  <c:v>42.88</c:v>
                </c:pt>
                <c:pt idx="29">
                  <c:v>42.9</c:v>
                </c:pt>
                <c:pt idx="30">
                  <c:v>44.3</c:v>
                </c:pt>
                <c:pt idx="31">
                  <c:v>42.89</c:v>
                </c:pt>
                <c:pt idx="32">
                  <c:v>42.79</c:v>
                </c:pt>
                <c:pt idx="33">
                  <c:v>43.04</c:v>
                </c:pt>
                <c:pt idx="34">
                  <c:v>43.05</c:v>
                </c:pt>
                <c:pt idx="35">
                  <c:v>43.05</c:v>
                </c:pt>
                <c:pt idx="36">
                  <c:v>43.13</c:v>
                </c:pt>
                <c:pt idx="37">
                  <c:v>43.64</c:v>
                </c:pt>
                <c:pt idx="38">
                  <c:v>43.24</c:v>
                </c:pt>
                <c:pt idx="39">
                  <c:v>43.66</c:v>
                </c:pt>
                <c:pt idx="40">
                  <c:v>44.59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62-4C7D-94A8-BEFFAC569654}"/>
            </c:ext>
          </c:extLst>
        </c:ser>
        <c:ser>
          <c:idx val="2"/>
          <c:order val="2"/>
          <c:tx>
            <c:strRef>
              <c:f>NSJ!$E$18</c:f>
              <c:strCache>
                <c:ptCount val="1"/>
                <c:pt idx="0">
                  <c:v>Stotskiy Andrey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NSJ!$B$19:$B$79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NSJ!$E$19:$E$79</c:f>
              <c:numCache>
                <c:formatCode>0.00</c:formatCode>
                <c:ptCount val="61"/>
                <c:pt idx="0">
                  <c:v>43.16</c:v>
                </c:pt>
                <c:pt idx="1">
                  <c:v>42.67</c:v>
                </c:pt>
                <c:pt idx="2">
                  <c:v>42.53</c:v>
                </c:pt>
                <c:pt idx="3">
                  <c:v>43.29</c:v>
                </c:pt>
                <c:pt idx="4">
                  <c:v>42.74</c:v>
                </c:pt>
                <c:pt idx="5">
                  <c:v>42.98</c:v>
                </c:pt>
                <c:pt idx="6">
                  <c:v>42.63</c:v>
                </c:pt>
                <c:pt idx="7">
                  <c:v>42.49</c:v>
                </c:pt>
                <c:pt idx="8">
                  <c:v>42.83</c:v>
                </c:pt>
                <c:pt idx="9">
                  <c:v>42.9</c:v>
                </c:pt>
                <c:pt idx="10">
                  <c:v>42.69</c:v>
                </c:pt>
                <c:pt idx="11">
                  <c:v>42.63</c:v>
                </c:pt>
                <c:pt idx="12">
                  <c:v>42.89</c:v>
                </c:pt>
                <c:pt idx="13">
                  <c:v>42.87</c:v>
                </c:pt>
                <c:pt idx="14">
                  <c:v>42.63</c:v>
                </c:pt>
                <c:pt idx="15">
                  <c:v>43.03</c:v>
                </c:pt>
                <c:pt idx="16">
                  <c:v>43.07</c:v>
                </c:pt>
                <c:pt idx="17">
                  <c:v>42.81</c:v>
                </c:pt>
                <c:pt idx="18">
                  <c:v>42.84</c:v>
                </c:pt>
                <c:pt idx="19">
                  <c:v>42.69</c:v>
                </c:pt>
                <c:pt idx="20">
                  <c:v>42.67</c:v>
                </c:pt>
                <c:pt idx="21">
                  <c:v>42.64</c:v>
                </c:pt>
                <c:pt idx="22">
                  <c:v>42.62</c:v>
                </c:pt>
                <c:pt idx="23">
                  <c:v>43.01</c:v>
                </c:pt>
                <c:pt idx="24">
                  <c:v>42.74</c:v>
                </c:pt>
                <c:pt idx="25">
                  <c:v>42.58</c:v>
                </c:pt>
                <c:pt idx="26">
                  <c:v>42.65</c:v>
                </c:pt>
                <c:pt idx="27">
                  <c:v>42.97</c:v>
                </c:pt>
                <c:pt idx="28">
                  <c:v>42.87</c:v>
                </c:pt>
                <c:pt idx="29">
                  <c:v>43.06</c:v>
                </c:pt>
                <c:pt idx="30">
                  <c:v>42.59</c:v>
                </c:pt>
                <c:pt idx="31">
                  <c:v>42.67</c:v>
                </c:pt>
                <c:pt idx="32">
                  <c:v>42.56</c:v>
                </c:pt>
                <c:pt idx="33">
                  <c:v>42.95</c:v>
                </c:pt>
                <c:pt idx="34">
                  <c:v>42.49</c:v>
                </c:pt>
                <c:pt idx="35">
                  <c:v>42.73</c:v>
                </c:pt>
                <c:pt idx="36">
                  <c:v>42.57</c:v>
                </c:pt>
                <c:pt idx="37">
                  <c:v>42.64</c:v>
                </c:pt>
                <c:pt idx="38">
                  <c:v>42.3</c:v>
                </c:pt>
                <c:pt idx="39">
                  <c:v>43.14</c:v>
                </c:pt>
                <c:pt idx="40">
                  <c:v>42.48</c:v>
                </c:pt>
                <c:pt idx="41">
                  <c:v>42.52</c:v>
                </c:pt>
                <c:pt idx="42">
                  <c:v>42.65</c:v>
                </c:pt>
                <c:pt idx="43">
                  <c:v>42.52</c:v>
                </c:pt>
                <c:pt idx="44">
                  <c:v>42.63</c:v>
                </c:pt>
                <c:pt idx="45">
                  <c:v>42.79</c:v>
                </c:pt>
                <c:pt idx="46">
                  <c:v>42.71</c:v>
                </c:pt>
                <c:pt idx="47">
                  <c:v>42.97</c:v>
                </c:pt>
                <c:pt idx="48">
                  <c:v>42.83</c:v>
                </c:pt>
                <c:pt idx="49">
                  <c:v>42.63</c:v>
                </c:pt>
                <c:pt idx="50">
                  <c:v>43.26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162-4C7D-94A8-BEFFAC569654}"/>
            </c:ext>
          </c:extLst>
        </c:ser>
        <c:ser>
          <c:idx val="3"/>
          <c:order val="3"/>
          <c:tx>
            <c:strRef>
              <c:f>NSJ!$F$18</c:f>
              <c:strCache>
                <c:ptCount val="1"/>
                <c:pt idx="0">
                  <c:v>Fortuna Tanya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NSJ!$B$19:$B$79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NSJ!$F$19:$F$79</c:f>
              <c:numCache>
                <c:formatCode>0.00</c:formatCode>
                <c:ptCount val="61"/>
                <c:pt idx="0">
                  <c:v>44.01</c:v>
                </c:pt>
                <c:pt idx="1">
                  <c:v>43.26</c:v>
                </c:pt>
                <c:pt idx="2">
                  <c:v>43.96</c:v>
                </c:pt>
                <c:pt idx="3">
                  <c:v>43.36</c:v>
                </c:pt>
                <c:pt idx="4">
                  <c:v>43.49</c:v>
                </c:pt>
                <c:pt idx="5">
                  <c:v>43.17</c:v>
                </c:pt>
                <c:pt idx="6">
                  <c:v>42.87</c:v>
                </c:pt>
                <c:pt idx="7">
                  <c:v>42.62</c:v>
                </c:pt>
                <c:pt idx="8">
                  <c:v>42.95</c:v>
                </c:pt>
                <c:pt idx="9">
                  <c:v>43.12</c:v>
                </c:pt>
                <c:pt idx="10">
                  <c:v>43.1</c:v>
                </c:pt>
                <c:pt idx="11">
                  <c:v>42.93</c:v>
                </c:pt>
                <c:pt idx="12">
                  <c:v>43.07</c:v>
                </c:pt>
                <c:pt idx="13">
                  <c:v>42.99</c:v>
                </c:pt>
                <c:pt idx="14">
                  <c:v>43.37</c:v>
                </c:pt>
                <c:pt idx="15">
                  <c:v>42.97</c:v>
                </c:pt>
                <c:pt idx="16">
                  <c:v>43.01</c:v>
                </c:pt>
                <c:pt idx="17">
                  <c:v>43.18</c:v>
                </c:pt>
                <c:pt idx="18">
                  <c:v>43.06</c:v>
                </c:pt>
                <c:pt idx="19">
                  <c:v>42.92</c:v>
                </c:pt>
                <c:pt idx="20">
                  <c:v>42.76</c:v>
                </c:pt>
                <c:pt idx="21">
                  <c:v>43.4</c:v>
                </c:pt>
                <c:pt idx="22">
                  <c:v>43.7</c:v>
                </c:pt>
                <c:pt idx="23">
                  <c:v>46.74</c:v>
                </c:pt>
                <c:pt idx="24">
                  <c:v>44.19</c:v>
                </c:pt>
                <c:pt idx="25">
                  <c:v>43.32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162-4C7D-94A8-BEFFAC569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9792"/>
        <c:axId val="94531584"/>
      </c:lineChart>
      <c:catAx>
        <c:axId val="9452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531584"/>
        <c:crosses val="autoZero"/>
        <c:auto val="1"/>
        <c:lblAlgn val="ctr"/>
        <c:lblOffset val="100"/>
        <c:noMultiLvlLbl val="0"/>
      </c:catAx>
      <c:valAx>
        <c:axId val="94531584"/>
        <c:scaling>
          <c:orientation val="minMax"/>
          <c:max val="46"/>
          <c:min val="42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4529792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Shum!$C$18</c:f>
              <c:strCache>
                <c:ptCount val="1"/>
                <c:pt idx="0">
                  <c:v>Shutka Vitaliy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Shum!$B$19:$B$79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Shum!$C$19:$C$79</c:f>
              <c:numCache>
                <c:formatCode>0.00</c:formatCode>
                <c:ptCount val="61"/>
                <c:pt idx="0">
                  <c:v>45.21</c:v>
                </c:pt>
                <c:pt idx="1">
                  <c:v>43.11</c:v>
                </c:pt>
                <c:pt idx="2">
                  <c:v>43.4</c:v>
                </c:pt>
                <c:pt idx="3">
                  <c:v>43</c:v>
                </c:pt>
                <c:pt idx="4">
                  <c:v>43.05</c:v>
                </c:pt>
                <c:pt idx="5">
                  <c:v>43.65</c:v>
                </c:pt>
                <c:pt idx="6">
                  <c:v>42.87</c:v>
                </c:pt>
                <c:pt idx="7">
                  <c:v>43.01</c:v>
                </c:pt>
                <c:pt idx="8">
                  <c:v>43.17</c:v>
                </c:pt>
                <c:pt idx="9">
                  <c:v>42.93</c:v>
                </c:pt>
                <c:pt idx="10">
                  <c:v>42.98</c:v>
                </c:pt>
                <c:pt idx="11">
                  <c:v>43.24</c:v>
                </c:pt>
                <c:pt idx="12">
                  <c:v>42.98</c:v>
                </c:pt>
                <c:pt idx="13">
                  <c:v>43</c:v>
                </c:pt>
                <c:pt idx="14">
                  <c:v>42.77</c:v>
                </c:pt>
                <c:pt idx="15">
                  <c:v>42.89</c:v>
                </c:pt>
                <c:pt idx="16">
                  <c:v>42.95</c:v>
                </c:pt>
                <c:pt idx="17">
                  <c:v>43.39</c:v>
                </c:pt>
                <c:pt idx="18">
                  <c:v>43.01</c:v>
                </c:pt>
                <c:pt idx="19">
                  <c:v>42.69</c:v>
                </c:pt>
                <c:pt idx="20">
                  <c:v>43.35</c:v>
                </c:pt>
                <c:pt idx="21">
                  <c:v>43.08</c:v>
                </c:pt>
                <c:pt idx="22">
                  <c:v>44.2</c:v>
                </c:pt>
                <c:pt idx="23">
                  <c:v>43.27</c:v>
                </c:pt>
                <c:pt idx="24">
                  <c:v>43.05</c:v>
                </c:pt>
                <c:pt idx="25">
                  <c:v>43.5</c:v>
                </c:pt>
                <c:pt idx="26">
                  <c:v>43.07</c:v>
                </c:pt>
                <c:pt idx="27">
                  <c:v>43.01</c:v>
                </c:pt>
                <c:pt idx="28">
                  <c:v>43.03</c:v>
                </c:pt>
                <c:pt idx="29">
                  <c:v>43.06</c:v>
                </c:pt>
                <c:pt idx="30">
                  <c:v>42.81</c:v>
                </c:pt>
                <c:pt idx="31">
                  <c:v>43.34</c:v>
                </c:pt>
                <c:pt idx="32">
                  <c:v>43.09</c:v>
                </c:pt>
                <c:pt idx="33">
                  <c:v>42.81</c:v>
                </c:pt>
                <c:pt idx="34">
                  <c:v>43.34</c:v>
                </c:pt>
                <c:pt idx="35">
                  <c:v>42.91</c:v>
                </c:pt>
                <c:pt idx="36">
                  <c:v>43.25</c:v>
                </c:pt>
                <c:pt idx="37">
                  <c:v>43.33</c:v>
                </c:pt>
                <c:pt idx="38">
                  <c:v>43.05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FA-417A-814A-755BEDF3A4D2}"/>
            </c:ext>
          </c:extLst>
        </c:ser>
        <c:ser>
          <c:idx val="1"/>
          <c:order val="1"/>
          <c:tx>
            <c:strRef>
              <c:f>Shum!$D$18</c:f>
              <c:strCache>
                <c:ptCount val="1"/>
                <c:pt idx="0">
                  <c:v>Stetsyk Serhiy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Shum!$B$19:$B$79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Shum!$D$19:$D$79</c:f>
              <c:numCache>
                <c:formatCode>0.00</c:formatCode>
                <c:ptCount val="61"/>
                <c:pt idx="0">
                  <c:v>44.15</c:v>
                </c:pt>
                <c:pt idx="1">
                  <c:v>43.35</c:v>
                </c:pt>
                <c:pt idx="2">
                  <c:v>42.97</c:v>
                </c:pt>
                <c:pt idx="3">
                  <c:v>43.11</c:v>
                </c:pt>
                <c:pt idx="4">
                  <c:v>42.98</c:v>
                </c:pt>
                <c:pt idx="5">
                  <c:v>43.06</c:v>
                </c:pt>
                <c:pt idx="6">
                  <c:v>45.17</c:v>
                </c:pt>
                <c:pt idx="7">
                  <c:v>42.96</c:v>
                </c:pt>
                <c:pt idx="8">
                  <c:v>42.88</c:v>
                </c:pt>
                <c:pt idx="9">
                  <c:v>42.93</c:v>
                </c:pt>
                <c:pt idx="10">
                  <c:v>43</c:v>
                </c:pt>
                <c:pt idx="11">
                  <c:v>43</c:v>
                </c:pt>
                <c:pt idx="12">
                  <c:v>42.79</c:v>
                </c:pt>
                <c:pt idx="13">
                  <c:v>43.02</c:v>
                </c:pt>
                <c:pt idx="14">
                  <c:v>42.82</c:v>
                </c:pt>
                <c:pt idx="15">
                  <c:v>42.92</c:v>
                </c:pt>
                <c:pt idx="16">
                  <c:v>42.7</c:v>
                </c:pt>
                <c:pt idx="17">
                  <c:v>43.55</c:v>
                </c:pt>
                <c:pt idx="18">
                  <c:v>43.46</c:v>
                </c:pt>
                <c:pt idx="19">
                  <c:v>45.41</c:v>
                </c:pt>
                <c:pt idx="20">
                  <c:v>43.24</c:v>
                </c:pt>
                <c:pt idx="21">
                  <c:v>42.96</c:v>
                </c:pt>
                <c:pt idx="22">
                  <c:v>42.89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FA-417A-814A-755BEDF3A4D2}"/>
            </c:ext>
          </c:extLst>
        </c:ser>
        <c:ser>
          <c:idx val="2"/>
          <c:order val="2"/>
          <c:tx>
            <c:strRef>
              <c:f>Shum!$E$18</c:f>
              <c:strCache>
                <c:ptCount val="1"/>
                <c:pt idx="0">
                  <c:v>Shutka Vitaliy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Shum!$B$19:$B$79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Shum!$E$19:$E$79</c:f>
              <c:numCache>
                <c:formatCode>0.00</c:formatCode>
                <c:ptCount val="61"/>
                <c:pt idx="0">
                  <c:v>43.84</c:v>
                </c:pt>
                <c:pt idx="1">
                  <c:v>43.26</c:v>
                </c:pt>
                <c:pt idx="2">
                  <c:v>43.48</c:v>
                </c:pt>
                <c:pt idx="3">
                  <c:v>43.23</c:v>
                </c:pt>
                <c:pt idx="4">
                  <c:v>43.33</c:v>
                </c:pt>
                <c:pt idx="5">
                  <c:v>43.11</c:v>
                </c:pt>
                <c:pt idx="6">
                  <c:v>44.11</c:v>
                </c:pt>
                <c:pt idx="7">
                  <c:v>43.22</c:v>
                </c:pt>
                <c:pt idx="8">
                  <c:v>43.07</c:v>
                </c:pt>
                <c:pt idx="9">
                  <c:v>43</c:v>
                </c:pt>
                <c:pt idx="10">
                  <c:v>42.89</c:v>
                </c:pt>
                <c:pt idx="11">
                  <c:v>44.05</c:v>
                </c:pt>
                <c:pt idx="12">
                  <c:v>43.4</c:v>
                </c:pt>
                <c:pt idx="13">
                  <c:v>43.56</c:v>
                </c:pt>
                <c:pt idx="14">
                  <c:v>43.13</c:v>
                </c:pt>
                <c:pt idx="15">
                  <c:v>43.18</c:v>
                </c:pt>
                <c:pt idx="16">
                  <c:v>43.34</c:v>
                </c:pt>
                <c:pt idx="17">
                  <c:v>43.06</c:v>
                </c:pt>
                <c:pt idx="18">
                  <c:v>43.38</c:v>
                </c:pt>
                <c:pt idx="19">
                  <c:v>51.43</c:v>
                </c:pt>
                <c:pt idx="20">
                  <c:v>42.92</c:v>
                </c:pt>
                <c:pt idx="21">
                  <c:v>43.3</c:v>
                </c:pt>
                <c:pt idx="22">
                  <c:v>43.08</c:v>
                </c:pt>
                <c:pt idx="23">
                  <c:v>43.19</c:v>
                </c:pt>
                <c:pt idx="24">
                  <c:v>43.23</c:v>
                </c:pt>
                <c:pt idx="25">
                  <c:v>43.09</c:v>
                </c:pt>
                <c:pt idx="26">
                  <c:v>42.88</c:v>
                </c:pt>
                <c:pt idx="27">
                  <c:v>43.15</c:v>
                </c:pt>
                <c:pt idx="28">
                  <c:v>43.32</c:v>
                </c:pt>
                <c:pt idx="29">
                  <c:v>42.97</c:v>
                </c:pt>
                <c:pt idx="30">
                  <c:v>43.02</c:v>
                </c:pt>
                <c:pt idx="31">
                  <c:v>43.01</c:v>
                </c:pt>
                <c:pt idx="32">
                  <c:v>42.88</c:v>
                </c:pt>
                <c:pt idx="33">
                  <c:v>42.76</c:v>
                </c:pt>
                <c:pt idx="34">
                  <c:v>43.11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FA-417A-814A-755BEDF3A4D2}"/>
            </c:ext>
          </c:extLst>
        </c:ser>
        <c:ser>
          <c:idx val="3"/>
          <c:order val="3"/>
          <c:tx>
            <c:strRef>
              <c:f>Shum!$F$18</c:f>
              <c:strCache>
                <c:ptCount val="1"/>
                <c:pt idx="0">
                  <c:v>Stetsyk Serhiy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Shum!$B$19:$B$79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Shum!$F$19:$F$79</c:f>
              <c:numCache>
                <c:formatCode>0.00</c:formatCode>
                <c:ptCount val="61"/>
                <c:pt idx="0">
                  <c:v>43.51</c:v>
                </c:pt>
                <c:pt idx="1">
                  <c:v>42.89</c:v>
                </c:pt>
                <c:pt idx="2">
                  <c:v>42.8</c:v>
                </c:pt>
                <c:pt idx="3">
                  <c:v>42.71</c:v>
                </c:pt>
                <c:pt idx="4">
                  <c:v>44.94</c:v>
                </c:pt>
                <c:pt idx="5">
                  <c:v>44.49</c:v>
                </c:pt>
                <c:pt idx="6">
                  <c:v>46.24</c:v>
                </c:pt>
                <c:pt idx="7">
                  <c:v>43.34</c:v>
                </c:pt>
                <c:pt idx="8">
                  <c:v>42.64</c:v>
                </c:pt>
                <c:pt idx="9">
                  <c:v>42.4</c:v>
                </c:pt>
                <c:pt idx="10">
                  <c:v>42.56</c:v>
                </c:pt>
                <c:pt idx="11">
                  <c:v>42.75</c:v>
                </c:pt>
                <c:pt idx="12">
                  <c:v>42.64</c:v>
                </c:pt>
                <c:pt idx="13">
                  <c:v>42.76</c:v>
                </c:pt>
                <c:pt idx="14">
                  <c:v>42.72</c:v>
                </c:pt>
                <c:pt idx="15">
                  <c:v>42.74</c:v>
                </c:pt>
                <c:pt idx="16">
                  <c:v>42.65</c:v>
                </c:pt>
                <c:pt idx="17">
                  <c:v>42.58</c:v>
                </c:pt>
                <c:pt idx="18">
                  <c:v>42.45</c:v>
                </c:pt>
                <c:pt idx="19">
                  <c:v>42.82</c:v>
                </c:pt>
                <c:pt idx="20">
                  <c:v>42.65</c:v>
                </c:pt>
                <c:pt idx="21">
                  <c:v>42.6</c:v>
                </c:pt>
                <c:pt idx="22">
                  <c:v>42.62</c:v>
                </c:pt>
                <c:pt idx="23">
                  <c:v>42.56</c:v>
                </c:pt>
                <c:pt idx="24">
                  <c:v>42.74</c:v>
                </c:pt>
                <c:pt idx="25">
                  <c:v>42.89</c:v>
                </c:pt>
                <c:pt idx="26">
                  <c:v>43.5</c:v>
                </c:pt>
                <c:pt idx="27">
                  <c:v>43.2</c:v>
                </c:pt>
                <c:pt idx="28">
                  <c:v>42.85</c:v>
                </c:pt>
                <c:pt idx="29">
                  <c:v>42.65</c:v>
                </c:pt>
                <c:pt idx="30">
                  <c:v>42.93</c:v>
                </c:pt>
                <c:pt idx="31">
                  <c:v>43.13</c:v>
                </c:pt>
                <c:pt idx="32">
                  <c:v>43.73</c:v>
                </c:pt>
                <c:pt idx="33">
                  <c:v>45.17</c:v>
                </c:pt>
                <c:pt idx="34">
                  <c:v>44.28</c:v>
                </c:pt>
                <c:pt idx="35">
                  <c:v>43.26</c:v>
                </c:pt>
                <c:pt idx="36">
                  <c:v>42.77</c:v>
                </c:pt>
                <c:pt idx="37">
                  <c:v>42.46</c:v>
                </c:pt>
                <c:pt idx="38">
                  <c:v>42.72</c:v>
                </c:pt>
                <c:pt idx="39">
                  <c:v>42.78</c:v>
                </c:pt>
                <c:pt idx="40">
                  <c:v>42.85</c:v>
                </c:pt>
                <c:pt idx="41">
                  <c:v>42.7</c:v>
                </c:pt>
                <c:pt idx="42">
                  <c:v>42.56</c:v>
                </c:pt>
                <c:pt idx="43">
                  <c:v>42.73</c:v>
                </c:pt>
                <c:pt idx="44">
                  <c:v>42.73</c:v>
                </c:pt>
                <c:pt idx="45">
                  <c:v>42.72</c:v>
                </c:pt>
                <c:pt idx="46">
                  <c:v>42.73</c:v>
                </c:pt>
                <c:pt idx="47">
                  <c:v>43.29</c:v>
                </c:pt>
                <c:pt idx="48">
                  <c:v>42.99</c:v>
                </c:pt>
                <c:pt idx="49">
                  <c:v>42.66</c:v>
                </c:pt>
                <c:pt idx="50">
                  <c:v>43.31</c:v>
                </c:pt>
                <c:pt idx="51">
                  <c:v>42.87</c:v>
                </c:pt>
                <c:pt idx="52">
                  <c:v>42.89</c:v>
                </c:pt>
                <c:pt idx="53">
                  <c:v>42.77</c:v>
                </c:pt>
                <c:pt idx="54">
                  <c:v>42.69</c:v>
                </c:pt>
                <c:pt idx="55">
                  <c:v>42.65</c:v>
                </c:pt>
                <c:pt idx="56">
                  <c:v>42.83</c:v>
                </c:pt>
                <c:pt idx="57">
                  <c:v>42.99</c:v>
                </c:pt>
                <c:pt idx="58">
                  <c:v>42.8</c:v>
                </c:pt>
                <c:pt idx="59">
                  <c:v>42.88</c:v>
                </c:pt>
                <c:pt idx="60">
                  <c:v>42.79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FA-417A-814A-755BEDF3A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58624"/>
        <c:axId val="92606464"/>
      </c:lineChart>
      <c:catAx>
        <c:axId val="9285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2606464"/>
        <c:crosses val="autoZero"/>
        <c:auto val="1"/>
        <c:lblAlgn val="ctr"/>
        <c:lblOffset val="100"/>
        <c:noMultiLvlLbl val="0"/>
      </c:catAx>
      <c:valAx>
        <c:axId val="92606464"/>
        <c:scaling>
          <c:orientation val="minMax"/>
          <c:max val="46"/>
          <c:min val="42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2858624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'15a18'!$C$18</c:f>
              <c:strCache>
                <c:ptCount val="1"/>
                <c:pt idx="0">
                  <c:v>Prokopenko Kostya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'15a18'!$B$19:$B$79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'15a18'!$C$19:$C$79</c:f>
              <c:numCache>
                <c:formatCode>0.00</c:formatCode>
                <c:ptCount val="61"/>
                <c:pt idx="0">
                  <c:v>46.68</c:v>
                </c:pt>
                <c:pt idx="1">
                  <c:v>46.58</c:v>
                </c:pt>
                <c:pt idx="2">
                  <c:v>44.51</c:v>
                </c:pt>
                <c:pt idx="3">
                  <c:v>43.64</c:v>
                </c:pt>
                <c:pt idx="4">
                  <c:v>43.74</c:v>
                </c:pt>
                <c:pt idx="5">
                  <c:v>44.23</c:v>
                </c:pt>
                <c:pt idx="6">
                  <c:v>43.48</c:v>
                </c:pt>
                <c:pt idx="7">
                  <c:v>44.52</c:v>
                </c:pt>
                <c:pt idx="8">
                  <c:v>43.97</c:v>
                </c:pt>
                <c:pt idx="9">
                  <c:v>43.7</c:v>
                </c:pt>
                <c:pt idx="10">
                  <c:v>43.77</c:v>
                </c:pt>
                <c:pt idx="11">
                  <c:v>43.84</c:v>
                </c:pt>
                <c:pt idx="12">
                  <c:v>43.53</c:v>
                </c:pt>
                <c:pt idx="13">
                  <c:v>43.53</c:v>
                </c:pt>
                <c:pt idx="14">
                  <c:v>44.04</c:v>
                </c:pt>
                <c:pt idx="15">
                  <c:v>44.05</c:v>
                </c:pt>
                <c:pt idx="16">
                  <c:v>43.9</c:v>
                </c:pt>
                <c:pt idx="17">
                  <c:v>43.55</c:v>
                </c:pt>
                <c:pt idx="18">
                  <c:v>43.91</c:v>
                </c:pt>
                <c:pt idx="19">
                  <c:v>44.34</c:v>
                </c:pt>
                <c:pt idx="20">
                  <c:v>43.63</c:v>
                </c:pt>
                <c:pt idx="21">
                  <c:v>43.8</c:v>
                </c:pt>
                <c:pt idx="22">
                  <c:v>44.23</c:v>
                </c:pt>
                <c:pt idx="23">
                  <c:v>43.99</c:v>
                </c:pt>
                <c:pt idx="24">
                  <c:v>43.42</c:v>
                </c:pt>
                <c:pt idx="25">
                  <c:v>43.34</c:v>
                </c:pt>
                <c:pt idx="26">
                  <c:v>43.9</c:v>
                </c:pt>
                <c:pt idx="27">
                  <c:v>43.24</c:v>
                </c:pt>
                <c:pt idx="28">
                  <c:v>43.98</c:v>
                </c:pt>
                <c:pt idx="29">
                  <c:v>43.92</c:v>
                </c:pt>
                <c:pt idx="30">
                  <c:v>44.91</c:v>
                </c:pt>
                <c:pt idx="31">
                  <c:v>44.28</c:v>
                </c:pt>
                <c:pt idx="32">
                  <c:v>43.72</c:v>
                </c:pt>
                <c:pt idx="33">
                  <c:v>43.34</c:v>
                </c:pt>
                <c:pt idx="34">
                  <c:v>45.69</c:v>
                </c:pt>
                <c:pt idx="35">
                  <c:v>45.98</c:v>
                </c:pt>
                <c:pt idx="36">
                  <c:v>43.69</c:v>
                </c:pt>
                <c:pt idx="37">
                  <c:v>44.18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7B-48B5-978E-7E2E6B500A65}"/>
            </c:ext>
          </c:extLst>
        </c:ser>
        <c:ser>
          <c:idx val="1"/>
          <c:order val="1"/>
          <c:tx>
            <c:strRef>
              <c:f>'15a18'!$D$18</c:f>
              <c:strCache>
                <c:ptCount val="1"/>
                <c:pt idx="0">
                  <c:v>Tavolzhan Vitaliy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'15a18'!$B$19:$B$79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'15a18'!$D$19:$D$79</c:f>
              <c:numCache>
                <c:formatCode>0.00</c:formatCode>
                <c:ptCount val="61"/>
                <c:pt idx="0">
                  <c:v>45.53</c:v>
                </c:pt>
                <c:pt idx="1">
                  <c:v>43.53</c:v>
                </c:pt>
                <c:pt idx="2">
                  <c:v>43.08</c:v>
                </c:pt>
                <c:pt idx="3">
                  <c:v>42.85</c:v>
                </c:pt>
                <c:pt idx="4">
                  <c:v>42.76</c:v>
                </c:pt>
                <c:pt idx="5">
                  <c:v>42.83</c:v>
                </c:pt>
                <c:pt idx="6">
                  <c:v>44.28</c:v>
                </c:pt>
                <c:pt idx="7">
                  <c:v>42.95</c:v>
                </c:pt>
                <c:pt idx="8">
                  <c:v>42.91</c:v>
                </c:pt>
                <c:pt idx="9">
                  <c:v>43</c:v>
                </c:pt>
                <c:pt idx="10">
                  <c:v>42.99</c:v>
                </c:pt>
                <c:pt idx="11">
                  <c:v>42.93</c:v>
                </c:pt>
                <c:pt idx="12">
                  <c:v>43.03</c:v>
                </c:pt>
                <c:pt idx="13">
                  <c:v>44.4</c:v>
                </c:pt>
                <c:pt idx="14">
                  <c:v>43.03</c:v>
                </c:pt>
                <c:pt idx="15">
                  <c:v>42.9</c:v>
                </c:pt>
                <c:pt idx="16">
                  <c:v>42.82</c:v>
                </c:pt>
                <c:pt idx="17">
                  <c:v>42.81</c:v>
                </c:pt>
                <c:pt idx="18">
                  <c:v>43.5</c:v>
                </c:pt>
                <c:pt idx="19">
                  <c:v>45.39</c:v>
                </c:pt>
                <c:pt idx="20">
                  <c:v>43.22</c:v>
                </c:pt>
                <c:pt idx="21">
                  <c:v>43.05</c:v>
                </c:pt>
                <c:pt idx="22">
                  <c:v>42.99</c:v>
                </c:pt>
                <c:pt idx="23">
                  <c:v>42.47</c:v>
                </c:pt>
                <c:pt idx="24">
                  <c:v>43.02</c:v>
                </c:pt>
                <c:pt idx="25">
                  <c:v>42.63</c:v>
                </c:pt>
                <c:pt idx="26">
                  <c:v>42.83</c:v>
                </c:pt>
                <c:pt idx="27">
                  <c:v>43.13</c:v>
                </c:pt>
                <c:pt idx="28">
                  <c:v>43.19</c:v>
                </c:pt>
                <c:pt idx="29">
                  <c:v>42.87</c:v>
                </c:pt>
                <c:pt idx="30">
                  <c:v>42.81</c:v>
                </c:pt>
                <c:pt idx="31">
                  <c:v>43.03</c:v>
                </c:pt>
                <c:pt idx="32">
                  <c:v>42.9</c:v>
                </c:pt>
                <c:pt idx="33">
                  <c:v>42.75</c:v>
                </c:pt>
                <c:pt idx="34">
                  <c:v>42.83</c:v>
                </c:pt>
                <c:pt idx="35">
                  <c:v>43.14</c:v>
                </c:pt>
                <c:pt idx="36">
                  <c:v>42.75</c:v>
                </c:pt>
                <c:pt idx="37">
                  <c:v>42.92</c:v>
                </c:pt>
                <c:pt idx="38">
                  <c:v>42.77</c:v>
                </c:pt>
                <c:pt idx="39">
                  <c:v>42.82</c:v>
                </c:pt>
                <c:pt idx="40">
                  <c:v>42.79</c:v>
                </c:pt>
                <c:pt idx="41">
                  <c:v>42.96</c:v>
                </c:pt>
                <c:pt idx="42">
                  <c:v>42.96</c:v>
                </c:pt>
                <c:pt idx="43">
                  <c:v>43.2</c:v>
                </c:pt>
                <c:pt idx="44">
                  <c:v>43.25</c:v>
                </c:pt>
                <c:pt idx="45">
                  <c:v>42.97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7B-48B5-978E-7E2E6B500A65}"/>
            </c:ext>
          </c:extLst>
        </c:ser>
        <c:ser>
          <c:idx val="2"/>
          <c:order val="2"/>
          <c:tx>
            <c:strRef>
              <c:f>'15a18'!$E$18</c:f>
              <c:strCache>
                <c:ptCount val="1"/>
                <c:pt idx="0">
                  <c:v>Prokopenko Kostya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'15a18'!$B$19:$B$79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'15a18'!$E$19:$E$79</c:f>
              <c:numCache>
                <c:formatCode>0.00</c:formatCode>
                <c:ptCount val="61"/>
                <c:pt idx="0">
                  <c:v>45.17</c:v>
                </c:pt>
                <c:pt idx="1">
                  <c:v>46.61</c:v>
                </c:pt>
                <c:pt idx="2">
                  <c:v>45.21</c:v>
                </c:pt>
                <c:pt idx="3">
                  <c:v>46.27</c:v>
                </c:pt>
                <c:pt idx="4">
                  <c:v>45.67</c:v>
                </c:pt>
                <c:pt idx="5">
                  <c:v>44.02</c:v>
                </c:pt>
                <c:pt idx="6">
                  <c:v>44.04</c:v>
                </c:pt>
                <c:pt idx="7">
                  <c:v>43.78</c:v>
                </c:pt>
                <c:pt idx="8">
                  <c:v>44.39</c:v>
                </c:pt>
                <c:pt idx="9">
                  <c:v>44.39</c:v>
                </c:pt>
                <c:pt idx="10">
                  <c:v>43.55</c:v>
                </c:pt>
                <c:pt idx="11">
                  <c:v>43.6</c:v>
                </c:pt>
                <c:pt idx="12">
                  <c:v>43.76</c:v>
                </c:pt>
                <c:pt idx="13">
                  <c:v>43.99</c:v>
                </c:pt>
                <c:pt idx="14">
                  <c:v>44.23</c:v>
                </c:pt>
                <c:pt idx="15">
                  <c:v>43.85</c:v>
                </c:pt>
                <c:pt idx="16">
                  <c:v>43.97</c:v>
                </c:pt>
                <c:pt idx="17">
                  <c:v>43.73</c:v>
                </c:pt>
                <c:pt idx="18">
                  <c:v>43.73</c:v>
                </c:pt>
                <c:pt idx="19">
                  <c:v>44.16</c:v>
                </c:pt>
                <c:pt idx="20">
                  <c:v>45.01</c:v>
                </c:pt>
                <c:pt idx="21">
                  <c:v>44.81</c:v>
                </c:pt>
                <c:pt idx="22">
                  <c:v>44.44</c:v>
                </c:pt>
                <c:pt idx="23">
                  <c:v>43.93</c:v>
                </c:pt>
                <c:pt idx="24">
                  <c:v>44.21</c:v>
                </c:pt>
                <c:pt idx="25">
                  <c:v>43.73</c:v>
                </c:pt>
                <c:pt idx="26">
                  <c:v>44.09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57B-48B5-978E-7E2E6B500A65}"/>
            </c:ext>
          </c:extLst>
        </c:ser>
        <c:ser>
          <c:idx val="3"/>
          <c:order val="3"/>
          <c:tx>
            <c:strRef>
              <c:f>'15a18'!$F$18</c:f>
              <c:strCache>
                <c:ptCount val="1"/>
                <c:pt idx="0">
                  <c:v>Tavolzhan Vitaliy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'15a18'!$B$19:$B$79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'15a18'!$F$19:$F$79</c:f>
              <c:numCache>
                <c:formatCode>0.00</c:formatCode>
                <c:ptCount val="61"/>
                <c:pt idx="0">
                  <c:v>44.46</c:v>
                </c:pt>
                <c:pt idx="1">
                  <c:v>43.97</c:v>
                </c:pt>
                <c:pt idx="2">
                  <c:v>43.59</c:v>
                </c:pt>
                <c:pt idx="3">
                  <c:v>43.6</c:v>
                </c:pt>
                <c:pt idx="4">
                  <c:v>43.35</c:v>
                </c:pt>
                <c:pt idx="5">
                  <c:v>43.41</c:v>
                </c:pt>
                <c:pt idx="6">
                  <c:v>43.1</c:v>
                </c:pt>
                <c:pt idx="7">
                  <c:v>43.32</c:v>
                </c:pt>
                <c:pt idx="8">
                  <c:v>44.09</c:v>
                </c:pt>
                <c:pt idx="9">
                  <c:v>43.8</c:v>
                </c:pt>
                <c:pt idx="10">
                  <c:v>43.32</c:v>
                </c:pt>
                <c:pt idx="11">
                  <c:v>43.133000000000003</c:v>
                </c:pt>
                <c:pt idx="12">
                  <c:v>42.84</c:v>
                </c:pt>
                <c:pt idx="13">
                  <c:v>44.5</c:v>
                </c:pt>
                <c:pt idx="14">
                  <c:v>43.11</c:v>
                </c:pt>
                <c:pt idx="15">
                  <c:v>43.06</c:v>
                </c:pt>
                <c:pt idx="16">
                  <c:v>43.46</c:v>
                </c:pt>
                <c:pt idx="17">
                  <c:v>43.39</c:v>
                </c:pt>
                <c:pt idx="18">
                  <c:v>43.332999999999998</c:v>
                </c:pt>
                <c:pt idx="19">
                  <c:v>43.31</c:v>
                </c:pt>
                <c:pt idx="20">
                  <c:v>43.27</c:v>
                </c:pt>
                <c:pt idx="21">
                  <c:v>43.49</c:v>
                </c:pt>
                <c:pt idx="22">
                  <c:v>43.36</c:v>
                </c:pt>
                <c:pt idx="23">
                  <c:v>43.26</c:v>
                </c:pt>
                <c:pt idx="24">
                  <c:v>43.31</c:v>
                </c:pt>
                <c:pt idx="25">
                  <c:v>43.4</c:v>
                </c:pt>
                <c:pt idx="26">
                  <c:v>43.31</c:v>
                </c:pt>
                <c:pt idx="27">
                  <c:v>43.15</c:v>
                </c:pt>
                <c:pt idx="28">
                  <c:v>43.01</c:v>
                </c:pt>
                <c:pt idx="29">
                  <c:v>43.15</c:v>
                </c:pt>
                <c:pt idx="30">
                  <c:v>43.23</c:v>
                </c:pt>
                <c:pt idx="31">
                  <c:v>43.7</c:v>
                </c:pt>
                <c:pt idx="32">
                  <c:v>43.6</c:v>
                </c:pt>
                <c:pt idx="33">
                  <c:v>43.28</c:v>
                </c:pt>
                <c:pt idx="34">
                  <c:v>43.07</c:v>
                </c:pt>
                <c:pt idx="35">
                  <c:v>46.03</c:v>
                </c:pt>
                <c:pt idx="36">
                  <c:v>44.28</c:v>
                </c:pt>
                <c:pt idx="37">
                  <c:v>44.41</c:v>
                </c:pt>
                <c:pt idx="38">
                  <c:v>43.42</c:v>
                </c:pt>
                <c:pt idx="39">
                  <c:v>43.67</c:v>
                </c:pt>
                <c:pt idx="40">
                  <c:v>43.28</c:v>
                </c:pt>
                <c:pt idx="41">
                  <c:v>43.42</c:v>
                </c:pt>
                <c:pt idx="42">
                  <c:v>43.21</c:v>
                </c:pt>
                <c:pt idx="43">
                  <c:v>43.39</c:v>
                </c:pt>
                <c:pt idx="44">
                  <c:v>43.2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57B-48B5-978E-7E2E6B500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95040"/>
        <c:axId val="95105024"/>
      </c:lineChart>
      <c:catAx>
        <c:axId val="9509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5105024"/>
        <c:crosses val="autoZero"/>
        <c:auto val="1"/>
        <c:lblAlgn val="ctr"/>
        <c:lblOffset val="100"/>
        <c:noMultiLvlLbl val="0"/>
      </c:catAx>
      <c:valAx>
        <c:axId val="95105024"/>
        <c:scaling>
          <c:orientation val="minMax"/>
          <c:max val="47"/>
          <c:min val="42.5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5095040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Kart.in.ua!$C$18</c:f>
              <c:strCache>
                <c:ptCount val="1"/>
                <c:pt idx="0">
                  <c:v>Honcharov Aleksey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Kart.in.ua!$B$19:$B$79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Kart.in.ua!$C$19:$C$79</c:f>
              <c:numCache>
                <c:formatCode>0.00</c:formatCode>
                <c:ptCount val="61"/>
                <c:pt idx="0">
                  <c:v>46.84</c:v>
                </c:pt>
                <c:pt idx="1">
                  <c:v>44.95</c:v>
                </c:pt>
                <c:pt idx="2">
                  <c:v>43.71</c:v>
                </c:pt>
                <c:pt idx="3">
                  <c:v>43.93</c:v>
                </c:pt>
                <c:pt idx="4">
                  <c:v>43.63</c:v>
                </c:pt>
                <c:pt idx="5">
                  <c:v>43.5</c:v>
                </c:pt>
                <c:pt idx="6">
                  <c:v>43.57</c:v>
                </c:pt>
                <c:pt idx="7">
                  <c:v>43.65</c:v>
                </c:pt>
                <c:pt idx="8">
                  <c:v>43.64</c:v>
                </c:pt>
                <c:pt idx="9">
                  <c:v>43.5</c:v>
                </c:pt>
                <c:pt idx="10">
                  <c:v>43.55</c:v>
                </c:pt>
                <c:pt idx="11">
                  <c:v>43.3</c:v>
                </c:pt>
                <c:pt idx="12">
                  <c:v>44.3</c:v>
                </c:pt>
                <c:pt idx="13">
                  <c:v>43.45</c:v>
                </c:pt>
                <c:pt idx="14">
                  <c:v>43.36</c:v>
                </c:pt>
                <c:pt idx="15">
                  <c:v>43.44</c:v>
                </c:pt>
                <c:pt idx="16">
                  <c:v>43.88</c:v>
                </c:pt>
                <c:pt idx="17">
                  <c:v>43.8</c:v>
                </c:pt>
                <c:pt idx="18">
                  <c:v>43.7</c:v>
                </c:pt>
                <c:pt idx="19">
                  <c:v>43.42</c:v>
                </c:pt>
                <c:pt idx="20">
                  <c:v>43.57</c:v>
                </c:pt>
                <c:pt idx="21">
                  <c:v>43.52</c:v>
                </c:pt>
                <c:pt idx="22">
                  <c:v>44.13</c:v>
                </c:pt>
                <c:pt idx="23">
                  <c:v>43.61</c:v>
                </c:pt>
                <c:pt idx="24">
                  <c:v>43.83</c:v>
                </c:pt>
                <c:pt idx="25">
                  <c:v>43.64</c:v>
                </c:pt>
                <c:pt idx="26">
                  <c:v>43.55</c:v>
                </c:pt>
                <c:pt idx="27">
                  <c:v>43.31</c:v>
                </c:pt>
                <c:pt idx="28">
                  <c:v>43.77</c:v>
                </c:pt>
                <c:pt idx="29">
                  <c:v>43.8</c:v>
                </c:pt>
                <c:pt idx="30">
                  <c:v>43.88</c:v>
                </c:pt>
                <c:pt idx="31">
                  <c:v>44.18</c:v>
                </c:pt>
                <c:pt idx="32">
                  <c:v>43.79</c:v>
                </c:pt>
                <c:pt idx="33">
                  <c:v>43.88</c:v>
                </c:pt>
                <c:pt idx="34">
                  <c:v>44.13</c:v>
                </c:pt>
                <c:pt idx="35">
                  <c:v>43.51</c:v>
                </c:pt>
                <c:pt idx="36">
                  <c:v>44.2</c:v>
                </c:pt>
                <c:pt idx="37">
                  <c:v>44.53</c:v>
                </c:pt>
                <c:pt idx="38">
                  <c:v>44.47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B3-4E2D-8703-6ABA4F5D9A36}"/>
            </c:ext>
          </c:extLst>
        </c:ser>
        <c:ser>
          <c:idx val="1"/>
          <c:order val="1"/>
          <c:tx>
            <c:strRef>
              <c:f>Kart.in.ua!$D$18</c:f>
              <c:strCache>
                <c:ptCount val="1"/>
                <c:pt idx="0">
                  <c:v>Yaroshenko Dmitriy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Kart.in.ua!$B$19:$B$79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Kart.in.ua!$D$19:$D$79</c:f>
              <c:numCache>
                <c:formatCode>0.00</c:formatCode>
                <c:ptCount val="61"/>
                <c:pt idx="0">
                  <c:v>44.23</c:v>
                </c:pt>
                <c:pt idx="1">
                  <c:v>43.5</c:v>
                </c:pt>
                <c:pt idx="2">
                  <c:v>43.59</c:v>
                </c:pt>
                <c:pt idx="3">
                  <c:v>43.47</c:v>
                </c:pt>
                <c:pt idx="4">
                  <c:v>43.38</c:v>
                </c:pt>
                <c:pt idx="5">
                  <c:v>43.64</c:v>
                </c:pt>
                <c:pt idx="6">
                  <c:v>44.14</c:v>
                </c:pt>
                <c:pt idx="7">
                  <c:v>43.89</c:v>
                </c:pt>
                <c:pt idx="8">
                  <c:v>43.93</c:v>
                </c:pt>
                <c:pt idx="9">
                  <c:v>43.56</c:v>
                </c:pt>
                <c:pt idx="10">
                  <c:v>43.48</c:v>
                </c:pt>
                <c:pt idx="11">
                  <c:v>43.55</c:v>
                </c:pt>
                <c:pt idx="12">
                  <c:v>43.5</c:v>
                </c:pt>
                <c:pt idx="13">
                  <c:v>43.29</c:v>
                </c:pt>
                <c:pt idx="14">
                  <c:v>43.59</c:v>
                </c:pt>
                <c:pt idx="15">
                  <c:v>43.57</c:v>
                </c:pt>
                <c:pt idx="16">
                  <c:v>43.14</c:v>
                </c:pt>
                <c:pt idx="17">
                  <c:v>43.23</c:v>
                </c:pt>
                <c:pt idx="18">
                  <c:v>43.33</c:v>
                </c:pt>
                <c:pt idx="19">
                  <c:v>43.54</c:v>
                </c:pt>
                <c:pt idx="20">
                  <c:v>43.56</c:v>
                </c:pt>
                <c:pt idx="21">
                  <c:v>43.24</c:v>
                </c:pt>
                <c:pt idx="22">
                  <c:v>43.27</c:v>
                </c:pt>
                <c:pt idx="23">
                  <c:v>43.32</c:v>
                </c:pt>
                <c:pt idx="24">
                  <c:v>43.59</c:v>
                </c:pt>
                <c:pt idx="25">
                  <c:v>44.18</c:v>
                </c:pt>
                <c:pt idx="26">
                  <c:v>43.45</c:v>
                </c:pt>
                <c:pt idx="27">
                  <c:v>43.26</c:v>
                </c:pt>
                <c:pt idx="28">
                  <c:v>44.66</c:v>
                </c:pt>
                <c:pt idx="29">
                  <c:v>43.49</c:v>
                </c:pt>
                <c:pt idx="30">
                  <c:v>43.04</c:v>
                </c:pt>
                <c:pt idx="31">
                  <c:v>43.42</c:v>
                </c:pt>
                <c:pt idx="32">
                  <c:v>43.34</c:v>
                </c:pt>
                <c:pt idx="33">
                  <c:v>43.3</c:v>
                </c:pt>
                <c:pt idx="34">
                  <c:v>43.6</c:v>
                </c:pt>
                <c:pt idx="35">
                  <c:v>43.46</c:v>
                </c:pt>
                <c:pt idx="36">
                  <c:v>43.25</c:v>
                </c:pt>
                <c:pt idx="37">
                  <c:v>43.37</c:v>
                </c:pt>
                <c:pt idx="38">
                  <c:v>43.52</c:v>
                </c:pt>
                <c:pt idx="39">
                  <c:v>43.23</c:v>
                </c:pt>
                <c:pt idx="40">
                  <c:v>43.41</c:v>
                </c:pt>
                <c:pt idx="41">
                  <c:v>43.58</c:v>
                </c:pt>
                <c:pt idx="42">
                  <c:v>43.73</c:v>
                </c:pt>
                <c:pt idx="43">
                  <c:v>43.53</c:v>
                </c:pt>
                <c:pt idx="44">
                  <c:v>43.74</c:v>
                </c:pt>
                <c:pt idx="45">
                  <c:v>43.67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B3-4E2D-8703-6ABA4F5D9A36}"/>
            </c:ext>
          </c:extLst>
        </c:ser>
        <c:ser>
          <c:idx val="2"/>
          <c:order val="2"/>
          <c:tx>
            <c:strRef>
              <c:f>Kart.in.ua!$E$18</c:f>
              <c:strCache>
                <c:ptCount val="1"/>
                <c:pt idx="0">
                  <c:v>Honcharov Aleksey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Kart.in.ua!$B$19:$B$79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Kart.in.ua!$E$19:$E$79</c:f>
              <c:numCache>
                <c:formatCode>0.00</c:formatCode>
                <c:ptCount val="61"/>
                <c:pt idx="0">
                  <c:v>46.76</c:v>
                </c:pt>
                <c:pt idx="1">
                  <c:v>43.97</c:v>
                </c:pt>
                <c:pt idx="2">
                  <c:v>44.48</c:v>
                </c:pt>
                <c:pt idx="3">
                  <c:v>43.68</c:v>
                </c:pt>
                <c:pt idx="4">
                  <c:v>44.9</c:v>
                </c:pt>
                <c:pt idx="5">
                  <c:v>43.5</c:v>
                </c:pt>
                <c:pt idx="6">
                  <c:v>46.17</c:v>
                </c:pt>
                <c:pt idx="7">
                  <c:v>43.77</c:v>
                </c:pt>
                <c:pt idx="8">
                  <c:v>43.81</c:v>
                </c:pt>
                <c:pt idx="9">
                  <c:v>43.51</c:v>
                </c:pt>
                <c:pt idx="10">
                  <c:v>43.52</c:v>
                </c:pt>
                <c:pt idx="11">
                  <c:v>43.63</c:v>
                </c:pt>
                <c:pt idx="12">
                  <c:v>43.69</c:v>
                </c:pt>
                <c:pt idx="13">
                  <c:v>43.14</c:v>
                </c:pt>
                <c:pt idx="14">
                  <c:v>44.49</c:v>
                </c:pt>
                <c:pt idx="15">
                  <c:v>43.66</c:v>
                </c:pt>
                <c:pt idx="16">
                  <c:v>43.37</c:v>
                </c:pt>
                <c:pt idx="17">
                  <c:v>43.28</c:v>
                </c:pt>
                <c:pt idx="18">
                  <c:v>43.52</c:v>
                </c:pt>
                <c:pt idx="19">
                  <c:v>43.22</c:v>
                </c:pt>
                <c:pt idx="20">
                  <c:v>44.64</c:v>
                </c:pt>
                <c:pt idx="21">
                  <c:v>44.27</c:v>
                </c:pt>
                <c:pt idx="22">
                  <c:v>43.82</c:v>
                </c:pt>
                <c:pt idx="23">
                  <c:v>43.59</c:v>
                </c:pt>
                <c:pt idx="24">
                  <c:v>44.54</c:v>
                </c:pt>
                <c:pt idx="25">
                  <c:v>43.82</c:v>
                </c:pt>
                <c:pt idx="26">
                  <c:v>43.22</c:v>
                </c:pt>
                <c:pt idx="27">
                  <c:v>43.51</c:v>
                </c:pt>
                <c:pt idx="28">
                  <c:v>43.97</c:v>
                </c:pt>
                <c:pt idx="29">
                  <c:v>43.47</c:v>
                </c:pt>
                <c:pt idx="30">
                  <c:v>44.05</c:v>
                </c:pt>
                <c:pt idx="31">
                  <c:v>43.61</c:v>
                </c:pt>
                <c:pt idx="32">
                  <c:v>43.3</c:v>
                </c:pt>
                <c:pt idx="33">
                  <c:v>43.72</c:v>
                </c:pt>
                <c:pt idx="34">
                  <c:v>43.52</c:v>
                </c:pt>
                <c:pt idx="35">
                  <c:v>43.41</c:v>
                </c:pt>
                <c:pt idx="36">
                  <c:v>43.59</c:v>
                </c:pt>
                <c:pt idx="37">
                  <c:v>43.84</c:v>
                </c:pt>
                <c:pt idx="38">
                  <c:v>43.5</c:v>
                </c:pt>
                <c:pt idx="39">
                  <c:v>43.86</c:v>
                </c:pt>
                <c:pt idx="40">
                  <c:v>44.02</c:v>
                </c:pt>
                <c:pt idx="41">
                  <c:v>43.63</c:v>
                </c:pt>
                <c:pt idx="42">
                  <c:v>43.54</c:v>
                </c:pt>
                <c:pt idx="43">
                  <c:v>43.66</c:v>
                </c:pt>
                <c:pt idx="44">
                  <c:v>43.56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B3-4E2D-8703-6ABA4F5D9A36}"/>
            </c:ext>
          </c:extLst>
        </c:ser>
        <c:ser>
          <c:idx val="3"/>
          <c:order val="3"/>
          <c:tx>
            <c:strRef>
              <c:f>Kart.in.ua!$F$18</c:f>
              <c:strCache>
                <c:ptCount val="1"/>
                <c:pt idx="0">
                  <c:v>Yaroshenko Dmitriy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Kart.in.ua!$B$19:$B$79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Kart.in.ua!$F$19:$F$79</c:f>
              <c:numCache>
                <c:formatCode>0.00</c:formatCode>
                <c:ptCount val="61"/>
                <c:pt idx="0">
                  <c:v>44.74</c:v>
                </c:pt>
                <c:pt idx="1">
                  <c:v>44.62</c:v>
                </c:pt>
                <c:pt idx="2">
                  <c:v>43.76</c:v>
                </c:pt>
                <c:pt idx="3">
                  <c:v>44.04</c:v>
                </c:pt>
                <c:pt idx="4">
                  <c:v>43.83</c:v>
                </c:pt>
                <c:pt idx="5">
                  <c:v>43.45</c:v>
                </c:pt>
                <c:pt idx="6">
                  <c:v>43.63</c:v>
                </c:pt>
                <c:pt idx="7">
                  <c:v>43.62</c:v>
                </c:pt>
                <c:pt idx="8">
                  <c:v>43.54</c:v>
                </c:pt>
                <c:pt idx="9">
                  <c:v>43.35</c:v>
                </c:pt>
                <c:pt idx="10">
                  <c:v>43.56</c:v>
                </c:pt>
                <c:pt idx="11">
                  <c:v>43.37</c:v>
                </c:pt>
                <c:pt idx="12">
                  <c:v>43.42</c:v>
                </c:pt>
                <c:pt idx="13">
                  <c:v>43.65</c:v>
                </c:pt>
                <c:pt idx="14">
                  <c:v>43.38</c:v>
                </c:pt>
                <c:pt idx="15">
                  <c:v>44.39</c:v>
                </c:pt>
                <c:pt idx="16">
                  <c:v>45.8</c:v>
                </c:pt>
                <c:pt idx="17">
                  <c:v>44.72</c:v>
                </c:pt>
                <c:pt idx="18">
                  <c:v>44.85</c:v>
                </c:pt>
                <c:pt idx="19">
                  <c:v>43.63</c:v>
                </c:pt>
                <c:pt idx="20">
                  <c:v>43.67</c:v>
                </c:pt>
                <c:pt idx="21">
                  <c:v>43.37</c:v>
                </c:pt>
                <c:pt idx="22">
                  <c:v>43.21</c:v>
                </c:pt>
                <c:pt idx="23">
                  <c:v>43.46</c:v>
                </c:pt>
                <c:pt idx="24">
                  <c:v>43.18</c:v>
                </c:pt>
                <c:pt idx="25">
                  <c:v>43.33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EB3-4E2D-8703-6ABA4F5D9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76160"/>
        <c:axId val="94477696"/>
      </c:lineChart>
      <c:catAx>
        <c:axId val="9447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4477696"/>
        <c:crosses val="autoZero"/>
        <c:auto val="1"/>
        <c:lblAlgn val="ctr"/>
        <c:lblOffset val="100"/>
        <c:noMultiLvlLbl val="0"/>
      </c:catAx>
      <c:valAx>
        <c:axId val="94477696"/>
        <c:scaling>
          <c:orientation val="minMax"/>
          <c:max val="47"/>
          <c:min val="43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4476160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E18" sqref="E18"/>
    </sheetView>
  </sheetViews>
  <sheetFormatPr defaultRowHeight="15" x14ac:dyDescent="0.25"/>
  <cols>
    <col min="1" max="1" width="9.140625" style="2"/>
    <col min="2" max="2" width="17.42578125" style="2" customWidth="1"/>
    <col min="3" max="3" width="7.140625" style="2" customWidth="1"/>
    <col min="4" max="4" width="11.5703125" style="2" customWidth="1"/>
    <col min="5" max="5" width="7" style="2" customWidth="1"/>
    <col min="6" max="6" width="10.42578125" style="2" customWidth="1"/>
    <col min="7" max="7" width="17" style="2" customWidth="1"/>
    <col min="8" max="8" width="14.7109375" style="2" customWidth="1"/>
    <col min="9" max="9" width="11.140625" style="2" customWidth="1"/>
    <col min="10" max="10" width="9" style="2" customWidth="1"/>
    <col min="11" max="16384" width="9.140625" style="1"/>
  </cols>
  <sheetData>
    <row r="1" spans="1:12" ht="19.5" x14ac:dyDescent="0.3">
      <c r="A1" s="182" t="s">
        <v>68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2" ht="17.25" x14ac:dyDescent="0.3">
      <c r="A2" s="183" t="s">
        <v>67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2" ht="6" customHeight="1" thickBot="1" x14ac:dyDescent="0.3"/>
    <row r="4" spans="1:12" s="3" customFormat="1" ht="15" customHeight="1" x14ac:dyDescent="0.25">
      <c r="A4" s="184" t="s">
        <v>0</v>
      </c>
      <c r="B4" s="186" t="s">
        <v>1</v>
      </c>
      <c r="C4" s="188" t="s">
        <v>2</v>
      </c>
      <c r="D4" s="190" t="s">
        <v>3</v>
      </c>
      <c r="E4" s="191"/>
      <c r="F4" s="192" t="s">
        <v>4</v>
      </c>
      <c r="G4" s="193"/>
      <c r="H4" s="186"/>
      <c r="I4" s="190" t="s">
        <v>5</v>
      </c>
      <c r="J4" s="191"/>
    </row>
    <row r="5" spans="1:12" s="8" customFormat="1" ht="15.75" thickBot="1" x14ac:dyDescent="0.3">
      <c r="A5" s="185"/>
      <c r="B5" s="187"/>
      <c r="C5" s="189"/>
      <c r="D5" s="4" t="s">
        <v>6</v>
      </c>
      <c r="E5" s="5" t="s">
        <v>7</v>
      </c>
      <c r="F5" s="6" t="s">
        <v>8</v>
      </c>
      <c r="G5" s="7" t="s">
        <v>9</v>
      </c>
      <c r="H5" s="7" t="s">
        <v>10</v>
      </c>
      <c r="I5" s="4" t="s">
        <v>6</v>
      </c>
      <c r="J5" s="5" t="s">
        <v>11</v>
      </c>
    </row>
    <row r="6" spans="1:12" s="3" customFormat="1" ht="24.95" customHeight="1" x14ac:dyDescent="0.25">
      <c r="A6" s="9">
        <v>1</v>
      </c>
      <c r="B6" s="248" t="s">
        <v>80</v>
      </c>
      <c r="C6" s="10">
        <v>7</v>
      </c>
      <c r="D6" s="126">
        <v>42.524999999999999</v>
      </c>
      <c r="E6" s="11">
        <v>5</v>
      </c>
      <c r="F6" s="129">
        <v>162</v>
      </c>
      <c r="G6" s="252">
        <v>0.52</v>
      </c>
      <c r="H6" s="255" t="s">
        <v>159</v>
      </c>
      <c r="I6" s="12">
        <v>42.03</v>
      </c>
      <c r="J6" s="11">
        <v>56</v>
      </c>
    </row>
    <row r="7" spans="1:12" s="3" customFormat="1" ht="24.95" customHeight="1" x14ac:dyDescent="0.25">
      <c r="A7" s="13">
        <v>2</v>
      </c>
      <c r="B7" s="249" t="s">
        <v>129</v>
      </c>
      <c r="C7" s="14">
        <v>5</v>
      </c>
      <c r="D7" s="27">
        <v>42.424999999999997</v>
      </c>
      <c r="E7" s="16">
        <v>3</v>
      </c>
      <c r="F7" s="21">
        <v>162</v>
      </c>
      <c r="G7" s="149">
        <v>1.52</v>
      </c>
      <c r="H7" s="18">
        <f>G7</f>
        <v>1.52</v>
      </c>
      <c r="I7" s="19">
        <v>42.22</v>
      </c>
      <c r="J7" s="16">
        <v>155</v>
      </c>
    </row>
    <row r="8" spans="1:12" s="3" customFormat="1" ht="24.95" customHeight="1" x14ac:dyDescent="0.25">
      <c r="A8" s="13">
        <v>3</v>
      </c>
      <c r="B8" s="249" t="s">
        <v>93</v>
      </c>
      <c r="C8" s="14">
        <v>6</v>
      </c>
      <c r="D8" s="15">
        <v>42.274999999999999</v>
      </c>
      <c r="E8" s="16">
        <v>1</v>
      </c>
      <c r="F8" s="17">
        <v>162</v>
      </c>
      <c r="G8" s="149">
        <v>3.47</v>
      </c>
      <c r="H8" s="26">
        <f>G8-H7</f>
        <v>1.9500000000000002</v>
      </c>
      <c r="I8" s="19">
        <v>42.13</v>
      </c>
      <c r="J8" s="16">
        <v>7</v>
      </c>
    </row>
    <row r="9" spans="1:12" s="3" customFormat="1" ht="24.95" customHeight="1" x14ac:dyDescent="0.25">
      <c r="A9" s="13">
        <v>4</v>
      </c>
      <c r="B9" s="250" t="s">
        <v>100</v>
      </c>
      <c r="C9" s="22">
        <v>8</v>
      </c>
      <c r="D9" s="23">
        <v>42.424999999999997</v>
      </c>
      <c r="E9" s="24">
        <v>2</v>
      </c>
      <c r="F9" s="25">
        <v>162</v>
      </c>
      <c r="G9" s="149">
        <v>28.44</v>
      </c>
      <c r="H9" s="26">
        <f>G9-G8</f>
        <v>24.970000000000002</v>
      </c>
      <c r="I9" s="21">
        <v>42.18</v>
      </c>
      <c r="J9" s="16">
        <v>26</v>
      </c>
      <c r="L9" s="20"/>
    </row>
    <row r="10" spans="1:12" s="3" customFormat="1" ht="24.95" customHeight="1" x14ac:dyDescent="0.25">
      <c r="A10" s="13">
        <v>5</v>
      </c>
      <c r="B10" s="249" t="s">
        <v>76</v>
      </c>
      <c r="C10" s="14">
        <v>9</v>
      </c>
      <c r="D10" s="15">
        <v>42.46</v>
      </c>
      <c r="E10" s="16">
        <v>4</v>
      </c>
      <c r="F10" s="17">
        <v>162</v>
      </c>
      <c r="G10" s="253">
        <v>28.63</v>
      </c>
      <c r="H10" s="18">
        <f>G10-G9</f>
        <v>0.18999999999999773</v>
      </c>
      <c r="I10" s="19">
        <v>42.26</v>
      </c>
      <c r="J10" s="16">
        <v>152</v>
      </c>
      <c r="L10" s="20"/>
    </row>
    <row r="11" spans="1:12" s="3" customFormat="1" ht="24.95" customHeight="1" x14ac:dyDescent="0.25">
      <c r="A11" s="13">
        <v>6</v>
      </c>
      <c r="B11" s="249" t="s">
        <v>84</v>
      </c>
      <c r="C11" s="14">
        <v>3</v>
      </c>
      <c r="D11" s="15">
        <v>42.75</v>
      </c>
      <c r="E11" s="16">
        <v>6</v>
      </c>
      <c r="F11" s="17">
        <v>161</v>
      </c>
      <c r="G11" s="253" t="s">
        <v>157</v>
      </c>
      <c r="H11" s="171">
        <v>20</v>
      </c>
      <c r="I11" s="19">
        <v>42.3</v>
      </c>
      <c r="J11" s="16">
        <v>122</v>
      </c>
    </row>
    <row r="12" spans="1:12" s="3" customFormat="1" ht="24.95" customHeight="1" x14ac:dyDescent="0.25">
      <c r="A12" s="13">
        <v>7</v>
      </c>
      <c r="B12" s="249" t="s">
        <v>98</v>
      </c>
      <c r="C12" s="14">
        <v>4</v>
      </c>
      <c r="D12" s="15">
        <v>42.83</v>
      </c>
      <c r="E12" s="16">
        <v>7</v>
      </c>
      <c r="F12" s="17">
        <v>161</v>
      </c>
      <c r="G12" s="253" t="s">
        <v>157</v>
      </c>
      <c r="H12" s="150">
        <v>17</v>
      </c>
      <c r="I12" s="25">
        <v>42.4</v>
      </c>
      <c r="J12" s="24">
        <v>110</v>
      </c>
    </row>
    <row r="13" spans="1:12" s="3" customFormat="1" ht="24.95" customHeight="1" x14ac:dyDescent="0.25">
      <c r="A13" s="13">
        <v>8</v>
      </c>
      <c r="B13" s="249" t="s">
        <v>156</v>
      </c>
      <c r="C13" s="22">
        <v>10</v>
      </c>
      <c r="D13" s="25">
        <v>43.244999999999997</v>
      </c>
      <c r="E13" s="24">
        <v>8</v>
      </c>
      <c r="F13" s="25">
        <v>159</v>
      </c>
      <c r="G13" s="254" t="s">
        <v>158</v>
      </c>
      <c r="H13" s="256" t="s">
        <v>160</v>
      </c>
      <c r="I13" s="25">
        <v>42.47</v>
      </c>
      <c r="J13" s="24">
        <v>63</v>
      </c>
    </row>
    <row r="14" spans="1:12" s="3" customFormat="1" ht="26.25" customHeight="1" x14ac:dyDescent="0.25">
      <c r="A14" s="13">
        <v>9</v>
      </c>
      <c r="B14" s="251" t="s">
        <v>69</v>
      </c>
      <c r="C14" s="14">
        <v>2</v>
      </c>
      <c r="D14" s="15">
        <v>43.3</v>
      </c>
      <c r="E14" s="16">
        <v>9</v>
      </c>
      <c r="F14" s="17">
        <v>159</v>
      </c>
      <c r="G14" s="254" t="s">
        <v>158</v>
      </c>
      <c r="H14" s="151">
        <v>1</v>
      </c>
      <c r="I14" s="19">
        <v>43.04</v>
      </c>
      <c r="J14" s="16">
        <v>71</v>
      </c>
    </row>
    <row r="15" spans="1:12" s="3" customFormat="1" ht="24.95" hidden="1" customHeight="1" x14ac:dyDescent="0.25">
      <c r="A15" s="13">
        <v>10</v>
      </c>
      <c r="B15" s="168"/>
      <c r="C15" s="14"/>
      <c r="D15" s="15"/>
      <c r="E15" s="16"/>
      <c r="F15" s="17"/>
      <c r="G15" s="170"/>
      <c r="H15" s="148"/>
      <c r="I15" s="17"/>
      <c r="J15" s="16"/>
    </row>
    <row r="16" spans="1:12" ht="24" hidden="1" customHeight="1" x14ac:dyDescent="0.25">
      <c r="A16" s="13">
        <v>11</v>
      </c>
      <c r="B16" s="168"/>
      <c r="C16" s="14"/>
      <c r="D16" s="15"/>
      <c r="E16" s="16"/>
      <c r="F16" s="21"/>
      <c r="G16" s="170"/>
      <c r="H16" s="151"/>
      <c r="I16" s="19"/>
      <c r="J16" s="16"/>
    </row>
    <row r="17" spans="1:10" ht="23.25" hidden="1" customHeight="1" thickBot="1" x14ac:dyDescent="0.3">
      <c r="A17" s="28">
        <v>12</v>
      </c>
      <c r="B17" s="169"/>
      <c r="C17" s="125"/>
      <c r="D17" s="127"/>
      <c r="E17" s="128"/>
      <c r="F17" s="130"/>
      <c r="G17" s="170"/>
      <c r="H17" s="172"/>
      <c r="I17" s="131"/>
      <c r="J17" s="128"/>
    </row>
    <row r="18" spans="1:10" ht="2.25" customHeight="1" x14ac:dyDescent="0.25">
      <c r="A18" s="29"/>
    </row>
    <row r="19" spans="1:10" s="2" customFormat="1" x14ac:dyDescent="0.25">
      <c r="A19" s="29"/>
    </row>
    <row r="20" spans="1:10" s="2" customFormat="1" x14ac:dyDescent="0.25">
      <c r="A20" s="29"/>
    </row>
    <row r="21" spans="1:10" s="2" customFormat="1" x14ac:dyDescent="0.25">
      <c r="A21" s="29"/>
    </row>
    <row r="22" spans="1:10" s="2" customFormat="1" ht="6.75" customHeight="1" x14ac:dyDescent="0.25">
      <c r="A22" s="29"/>
    </row>
    <row r="23" spans="1:10" s="2" customFormat="1" x14ac:dyDescent="0.25">
      <c r="A23" s="29"/>
    </row>
    <row r="24" spans="1:10" s="2" customFormat="1" x14ac:dyDescent="0.25">
      <c r="A24" s="30"/>
    </row>
    <row r="25" spans="1:10" s="2" customFormat="1" x14ac:dyDescent="0.25">
      <c r="A25" s="30"/>
    </row>
    <row r="26" spans="1:10" s="2" customFormat="1" ht="6.75" customHeight="1" x14ac:dyDescent="0.25">
      <c r="A26" s="30"/>
    </row>
    <row r="27" spans="1:10" s="2" customFormat="1" x14ac:dyDescent="0.25">
      <c r="A27" s="30"/>
    </row>
    <row r="28" spans="1:10" s="2" customFormat="1" x14ac:dyDescent="0.25">
      <c r="A28" s="30"/>
    </row>
    <row r="29" spans="1:10" s="2" customFormat="1" x14ac:dyDescent="0.25">
      <c r="A29" s="30"/>
    </row>
    <row r="30" spans="1:10" s="2" customFormat="1" x14ac:dyDescent="0.25">
      <c r="A30" s="30"/>
    </row>
    <row r="31" spans="1:10" s="2" customFormat="1" ht="7.5" customHeight="1" x14ac:dyDescent="0.25">
      <c r="A31" s="29"/>
    </row>
    <row r="32" spans="1:10" s="2" customFormat="1" x14ac:dyDescent="0.25">
      <c r="A32" s="29"/>
    </row>
    <row r="33" spans="1:1" s="2" customFormat="1" x14ac:dyDescent="0.25">
      <c r="A33" s="29"/>
    </row>
    <row r="34" spans="1:1" s="2" customFormat="1" x14ac:dyDescent="0.25">
      <c r="A34" s="29"/>
    </row>
    <row r="35" spans="1:1" s="2" customFormat="1" ht="6.75" customHeight="1" x14ac:dyDescent="0.25"/>
    <row r="36" spans="1:1" s="2" customFormat="1" x14ac:dyDescent="0.25">
      <c r="A36" s="29"/>
    </row>
    <row r="37" spans="1:1" s="2" customFormat="1" x14ac:dyDescent="0.25">
      <c r="A37" s="29"/>
    </row>
  </sheetData>
  <sortState ref="A6:J17">
    <sortCondition ref="A6:A17"/>
  </sortState>
  <mergeCells count="8">
    <mergeCell ref="A1:J1"/>
    <mergeCell ref="A2:J2"/>
    <mergeCell ref="A4:A5"/>
    <mergeCell ref="B4:B5"/>
    <mergeCell ref="C4:C5"/>
    <mergeCell ref="D4:E4"/>
    <mergeCell ref="F4:H4"/>
    <mergeCell ref="I4:J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zoomScale="70" zoomScaleNormal="70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34" t="s">
        <v>65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20" ht="7.5" customHeight="1" x14ac:dyDescent="0.25"/>
    <row r="6" spans="1:20" ht="17.25" x14ac:dyDescent="0.3">
      <c r="A6" s="183" t="s">
        <v>143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20" ht="7.5" customHeight="1" x14ac:dyDescent="0.25"/>
    <row r="8" spans="1:20" s="2" customFormat="1" ht="20.25" customHeight="1" x14ac:dyDescent="0.25">
      <c r="A8" s="235" t="s">
        <v>45</v>
      </c>
      <c r="B8" s="236" t="s">
        <v>13</v>
      </c>
      <c r="C8" s="237" t="s">
        <v>18</v>
      </c>
      <c r="D8" s="236" t="s">
        <v>46</v>
      </c>
      <c r="E8" s="239" t="s">
        <v>47</v>
      </c>
      <c r="F8" s="241" t="s">
        <v>48</v>
      </c>
      <c r="G8" s="242"/>
      <c r="H8" s="242"/>
      <c r="I8" s="243"/>
      <c r="J8" s="244" t="s">
        <v>49</v>
      </c>
      <c r="K8" s="235" t="s">
        <v>50</v>
      </c>
      <c r="L8" s="235"/>
      <c r="M8" s="78"/>
      <c r="N8" s="78"/>
    </row>
    <row r="9" spans="1:20" s="2" customFormat="1" ht="27.75" customHeight="1" thickBot="1" x14ac:dyDescent="0.3">
      <c r="A9" s="235"/>
      <c r="B9" s="237"/>
      <c r="C9" s="238"/>
      <c r="D9" s="237"/>
      <c r="E9" s="240"/>
      <c r="F9" s="79" t="s">
        <v>51</v>
      </c>
      <c r="G9" s="79" t="s">
        <v>52</v>
      </c>
      <c r="H9" s="79" t="s">
        <v>53</v>
      </c>
      <c r="I9" s="80" t="s">
        <v>54</v>
      </c>
      <c r="J9" s="245"/>
      <c r="K9" s="173" t="s">
        <v>55</v>
      </c>
      <c r="L9" s="173" t="s">
        <v>56</v>
      </c>
      <c r="M9" s="81" t="s">
        <v>57</v>
      </c>
      <c r="N9" s="81" t="s">
        <v>58</v>
      </c>
      <c r="P9" s="247"/>
      <c r="Q9" s="247"/>
      <c r="R9" s="247"/>
      <c r="S9" s="247"/>
      <c r="T9" s="247"/>
    </row>
    <row r="10" spans="1:20" s="3" customFormat="1" ht="30" customHeight="1" thickBot="1" x14ac:dyDescent="0.3">
      <c r="A10" s="82">
        <v>1</v>
      </c>
      <c r="B10" s="158" t="s">
        <v>145</v>
      </c>
      <c r="C10" s="159" t="s">
        <v>140</v>
      </c>
      <c r="D10" s="159">
        <v>38</v>
      </c>
      <c r="E10" s="164">
        <f>D10</f>
        <v>38</v>
      </c>
      <c r="F10" s="133">
        <f>MIN(C19:C83)</f>
        <v>43.24</v>
      </c>
      <c r="G10" s="165">
        <f>AVERAGE(C19:C83)</f>
        <v>44.125</v>
      </c>
      <c r="H10" s="159">
        <v>2</v>
      </c>
      <c r="I10" s="83">
        <f>G10-F10</f>
        <v>0.88499999999999801</v>
      </c>
      <c r="J10" s="84">
        <v>1.9953703703703706E-2</v>
      </c>
      <c r="K10" s="84">
        <f>J10</f>
        <v>1.9953703703703706E-2</v>
      </c>
      <c r="L10" s="85">
        <f>K10</f>
        <v>1.9953703703703706E-2</v>
      </c>
      <c r="M10" s="86" t="s">
        <v>189</v>
      </c>
      <c r="N10" s="87"/>
      <c r="O10" s="152"/>
      <c r="P10" s="181"/>
      <c r="Q10" s="247"/>
      <c r="R10" s="247"/>
      <c r="S10" s="247"/>
      <c r="T10" s="247"/>
    </row>
    <row r="11" spans="1:20" s="3" customFormat="1" ht="30" customHeight="1" thickBot="1" x14ac:dyDescent="0.3">
      <c r="A11" s="82">
        <v>2</v>
      </c>
      <c r="B11" s="158" t="s">
        <v>144</v>
      </c>
      <c r="C11" s="159" t="s">
        <v>112</v>
      </c>
      <c r="D11" s="159">
        <v>85</v>
      </c>
      <c r="E11" s="164">
        <f>D11-D10</f>
        <v>47</v>
      </c>
      <c r="F11" s="134">
        <f>MIN(D19:D83)</f>
        <v>42.47</v>
      </c>
      <c r="G11" s="166">
        <f>AVERAGE(D19:D83)</f>
        <v>43.125434782608693</v>
      </c>
      <c r="H11" s="159">
        <v>0</v>
      </c>
      <c r="I11" s="83">
        <f>G11-F11</f>
        <v>0.65543478260869392</v>
      </c>
      <c r="J11" s="84">
        <v>4.4525462962962968E-2</v>
      </c>
      <c r="K11" s="84">
        <f>J11-J10</f>
        <v>2.4571759259259262E-2</v>
      </c>
      <c r="L11" s="85">
        <f>K11</f>
        <v>2.4571759259259262E-2</v>
      </c>
      <c r="M11" s="86" t="s">
        <v>190</v>
      </c>
      <c r="N11" s="87"/>
      <c r="O11" s="88"/>
      <c r="P11" s="181"/>
      <c r="Q11" s="181"/>
      <c r="R11" s="181"/>
      <c r="S11" s="181"/>
      <c r="T11" s="181"/>
    </row>
    <row r="12" spans="1:20" s="3" customFormat="1" ht="30" customHeight="1" x14ac:dyDescent="0.25">
      <c r="A12" s="82">
        <v>3</v>
      </c>
      <c r="B12" s="158" t="s">
        <v>145</v>
      </c>
      <c r="C12" s="161" t="s">
        <v>109</v>
      </c>
      <c r="D12" s="159">
        <v>113</v>
      </c>
      <c r="E12" s="159">
        <f>D12-D11</f>
        <v>28</v>
      </c>
      <c r="F12" s="167">
        <f>MIN(E19:E83)</f>
        <v>43.55</v>
      </c>
      <c r="G12" s="160">
        <f>AVERAGE(E19:E83)</f>
        <v>44.382962962962971</v>
      </c>
      <c r="H12" s="159">
        <v>1</v>
      </c>
      <c r="I12" s="83">
        <f>G12-F12</f>
        <v>0.83296296296297356</v>
      </c>
      <c r="J12" s="84">
        <v>6.0057870370370366E-2</v>
      </c>
      <c r="K12" s="84">
        <f>J12-J11</f>
        <v>1.5532407407407398E-2</v>
      </c>
      <c r="L12" s="84">
        <f>K12+L10</f>
        <v>3.5486111111111107E-2</v>
      </c>
      <c r="M12" s="86" t="s">
        <v>191</v>
      </c>
      <c r="N12" s="87"/>
      <c r="O12" s="20"/>
      <c r="P12" s="181"/>
      <c r="Q12" s="181"/>
      <c r="R12" s="181"/>
      <c r="S12" s="181"/>
      <c r="T12" s="181"/>
    </row>
    <row r="13" spans="1:20" s="3" customFormat="1" ht="30" customHeight="1" thickBot="1" x14ac:dyDescent="0.3">
      <c r="A13" s="89" t="s">
        <v>59</v>
      </c>
      <c r="B13" s="158" t="s">
        <v>144</v>
      </c>
      <c r="C13" s="159" t="s">
        <v>110</v>
      </c>
      <c r="D13" s="159">
        <v>159</v>
      </c>
      <c r="E13" s="159">
        <f>D13-D12</f>
        <v>46</v>
      </c>
      <c r="F13" s="157">
        <f>MIN(F19:F83)</f>
        <v>42.84</v>
      </c>
      <c r="G13" s="160">
        <f>AVERAGE(F19:F83)</f>
        <v>43.512133333333345</v>
      </c>
      <c r="H13" s="159">
        <v>0</v>
      </c>
      <c r="I13" s="90">
        <f>G13-F13</f>
        <v>0.67213333333334191</v>
      </c>
      <c r="J13" s="84">
        <v>8.3449074074074078E-2</v>
      </c>
      <c r="K13" s="92">
        <f>J13-J12</f>
        <v>2.3391203703703713E-2</v>
      </c>
      <c r="L13" s="91">
        <f>K13+K11</f>
        <v>4.7962962962962971E-2</v>
      </c>
      <c r="M13" s="86"/>
      <c r="N13" s="87"/>
      <c r="P13" s="181"/>
      <c r="Q13" s="181"/>
      <c r="R13" s="181"/>
      <c r="S13" s="181"/>
      <c r="T13" s="181"/>
    </row>
    <row r="14" spans="1:20" s="3" customFormat="1" ht="30" customHeight="1" x14ac:dyDescent="0.25">
      <c r="A14" s="93"/>
      <c r="B14" s="154"/>
      <c r="C14" s="155"/>
      <c r="D14" s="155"/>
      <c r="E14" s="155"/>
      <c r="F14" s="153">
        <f>AVERAGE(F10,F12)</f>
        <v>43.394999999999996</v>
      </c>
      <c r="G14" s="156">
        <f>AVERAGE(G10,G12)</f>
        <v>44.253981481481489</v>
      </c>
      <c r="H14" s="156" t="s">
        <v>146</v>
      </c>
      <c r="I14" s="95">
        <f>AVERAGE(I10,I12)</f>
        <v>0.85898148148148579</v>
      </c>
      <c r="J14" s="94"/>
      <c r="K14" s="94"/>
      <c r="L14" s="94"/>
      <c r="M14" s="96"/>
      <c r="N14" s="96"/>
      <c r="P14" s="181"/>
      <c r="Q14" s="181"/>
      <c r="R14" s="181"/>
      <c r="S14" s="181"/>
      <c r="T14" s="181"/>
    </row>
    <row r="15" spans="1:20" ht="27.75" customHeight="1" x14ac:dyDescent="0.25">
      <c r="A15" s="97"/>
      <c r="B15" s="97"/>
      <c r="C15" s="97"/>
      <c r="D15" s="98"/>
      <c r="E15" s="99"/>
      <c r="F15" s="100">
        <f>AVERAGE(F11,F13)</f>
        <v>42.655000000000001</v>
      </c>
      <c r="G15" s="101">
        <f>AVERAGE(G11,G13)</f>
        <v>43.318784057971015</v>
      </c>
      <c r="H15" s="101" t="s">
        <v>147</v>
      </c>
      <c r="I15" s="102">
        <f>AVERAGE(I11,I13)</f>
        <v>0.66378405797101792</v>
      </c>
      <c r="J15" s="99"/>
      <c r="K15" s="99" t="s">
        <v>29</v>
      </c>
      <c r="L15" s="99"/>
      <c r="M15" s="96"/>
      <c r="N15" s="96"/>
      <c r="P15" s="181"/>
      <c r="Q15" s="181"/>
      <c r="R15" s="181"/>
      <c r="S15" s="181"/>
      <c r="T15" s="181"/>
    </row>
    <row r="16" spans="1:20" ht="30" customHeight="1" thickBot="1" x14ac:dyDescent="0.3">
      <c r="A16" s="103"/>
      <c r="B16" s="103"/>
      <c r="C16" s="103"/>
      <c r="D16" s="99"/>
      <c r="E16" s="99"/>
      <c r="F16" s="104">
        <f>AVERAGE(F10:F13)</f>
        <v>43.024999999999999</v>
      </c>
      <c r="G16" s="105">
        <f>AVERAGE(C19:F83)</f>
        <v>43.698115384615377</v>
      </c>
      <c r="H16" s="106"/>
      <c r="I16" s="107">
        <f>AVERAGE(I10:I13)</f>
        <v>0.76138276972625185</v>
      </c>
      <c r="J16" s="99"/>
      <c r="K16" s="99"/>
      <c r="L16" s="99"/>
      <c r="M16" s="103"/>
      <c r="N16" s="103"/>
    </row>
    <row r="18" spans="2:14" ht="15.75" thickBot="1" x14ac:dyDescent="0.3">
      <c r="C18" s="109" t="str">
        <f>B10</f>
        <v>Prokopenko Kostya</v>
      </c>
      <c r="D18" s="109" t="str">
        <f>B11</f>
        <v>Tavolzhan Vitaliy</v>
      </c>
      <c r="E18" s="109" t="str">
        <f>B12</f>
        <v>Prokopenko Kostya</v>
      </c>
      <c r="F18" s="109" t="str">
        <f>B13</f>
        <v>Tavolzhan Vitaliy</v>
      </c>
    </row>
    <row r="19" spans="2:14" x14ac:dyDescent="0.25">
      <c r="B19" s="1">
        <v>1</v>
      </c>
      <c r="C19" s="110">
        <v>46.68</v>
      </c>
      <c r="D19" s="111">
        <v>45.53</v>
      </c>
      <c r="E19" s="111">
        <v>45.17</v>
      </c>
      <c r="F19" s="112">
        <v>44.46</v>
      </c>
      <c r="M19" s="2"/>
      <c r="N19" s="2"/>
    </row>
    <row r="20" spans="2:14" x14ac:dyDescent="0.25">
      <c r="B20" s="1">
        <v>2</v>
      </c>
      <c r="C20" s="113">
        <v>46.58</v>
      </c>
      <c r="D20" s="114">
        <v>43.53</v>
      </c>
      <c r="E20" s="114">
        <v>46.61</v>
      </c>
      <c r="F20" s="115">
        <v>43.97</v>
      </c>
      <c r="M20" s="3"/>
      <c r="N20" s="3"/>
    </row>
    <row r="21" spans="2:14" x14ac:dyDescent="0.25">
      <c r="B21" s="1">
        <v>3</v>
      </c>
      <c r="C21" s="113">
        <v>44.51</v>
      </c>
      <c r="D21" s="114">
        <v>43.08</v>
      </c>
      <c r="E21" s="114">
        <v>45.21</v>
      </c>
      <c r="F21" s="115">
        <v>43.59</v>
      </c>
      <c r="M21" s="3"/>
      <c r="N21" s="3"/>
    </row>
    <row r="22" spans="2:14" x14ac:dyDescent="0.25">
      <c r="B22" s="1">
        <v>4</v>
      </c>
      <c r="C22" s="113">
        <v>43.64</v>
      </c>
      <c r="D22" s="114">
        <v>42.85</v>
      </c>
      <c r="E22" s="114">
        <v>46.27</v>
      </c>
      <c r="F22" s="115">
        <v>43.6</v>
      </c>
      <c r="M22" s="3"/>
      <c r="N22" s="3"/>
    </row>
    <row r="23" spans="2:14" x14ac:dyDescent="0.25">
      <c r="B23" s="1">
        <v>5</v>
      </c>
      <c r="C23" s="113">
        <v>43.74</v>
      </c>
      <c r="D23" s="114">
        <v>42.76</v>
      </c>
      <c r="E23" s="114">
        <v>45.67</v>
      </c>
      <c r="F23" s="115">
        <v>43.35</v>
      </c>
    </row>
    <row r="24" spans="2:14" x14ac:dyDescent="0.25">
      <c r="B24" s="1">
        <v>6</v>
      </c>
      <c r="C24" s="113">
        <v>44.23</v>
      </c>
      <c r="D24" s="114">
        <v>42.83</v>
      </c>
      <c r="E24" s="114">
        <v>44.02</v>
      </c>
      <c r="F24" s="115">
        <v>43.41</v>
      </c>
    </row>
    <row r="25" spans="2:14" x14ac:dyDescent="0.25">
      <c r="B25" s="1">
        <v>7</v>
      </c>
      <c r="C25" s="113">
        <v>43.48</v>
      </c>
      <c r="D25" s="114">
        <v>44.28</v>
      </c>
      <c r="E25" s="114">
        <v>44.04</v>
      </c>
      <c r="F25" s="115">
        <v>43.1</v>
      </c>
    </row>
    <row r="26" spans="2:14" x14ac:dyDescent="0.25">
      <c r="B26" s="1">
        <v>8</v>
      </c>
      <c r="C26" s="113">
        <v>44.52</v>
      </c>
      <c r="D26" s="114">
        <v>42.95</v>
      </c>
      <c r="E26" s="114">
        <v>43.78</v>
      </c>
      <c r="F26" s="115">
        <v>43.32</v>
      </c>
    </row>
    <row r="27" spans="2:14" x14ac:dyDescent="0.25">
      <c r="B27" s="1">
        <v>9</v>
      </c>
      <c r="C27" s="113">
        <v>43.97</v>
      </c>
      <c r="D27" s="114">
        <v>42.91</v>
      </c>
      <c r="E27" s="114">
        <v>44.39</v>
      </c>
      <c r="F27" s="115">
        <v>44.09</v>
      </c>
    </row>
    <row r="28" spans="2:14" x14ac:dyDescent="0.25">
      <c r="B28" s="1">
        <v>10</v>
      </c>
      <c r="C28" s="113">
        <v>43.7</v>
      </c>
      <c r="D28" s="114">
        <v>43</v>
      </c>
      <c r="E28" s="114">
        <v>44.39</v>
      </c>
      <c r="F28" s="115">
        <v>43.8</v>
      </c>
    </row>
    <row r="29" spans="2:14" x14ac:dyDescent="0.25">
      <c r="B29" s="1">
        <v>11</v>
      </c>
      <c r="C29" s="113">
        <v>43.77</v>
      </c>
      <c r="D29" s="114">
        <v>42.99</v>
      </c>
      <c r="E29" s="114">
        <v>43.55</v>
      </c>
      <c r="F29" s="115">
        <v>43.32</v>
      </c>
    </row>
    <row r="30" spans="2:14" x14ac:dyDescent="0.25">
      <c r="B30" s="1">
        <v>12</v>
      </c>
      <c r="C30" s="113">
        <v>43.84</v>
      </c>
      <c r="D30" s="114">
        <v>42.93</v>
      </c>
      <c r="E30" s="114">
        <v>43.6</v>
      </c>
      <c r="F30" s="268">
        <v>43.133000000000003</v>
      </c>
    </row>
    <row r="31" spans="2:14" x14ac:dyDescent="0.25">
      <c r="B31" s="1">
        <v>13</v>
      </c>
      <c r="C31" s="113">
        <v>43.53</v>
      </c>
      <c r="D31" s="114">
        <v>43.03</v>
      </c>
      <c r="E31" s="114">
        <v>43.76</v>
      </c>
      <c r="F31" s="115">
        <v>42.84</v>
      </c>
    </row>
    <row r="32" spans="2:14" x14ac:dyDescent="0.25">
      <c r="B32" s="1">
        <v>14</v>
      </c>
      <c r="C32" s="132">
        <v>43.53</v>
      </c>
      <c r="D32" s="114">
        <v>44.4</v>
      </c>
      <c r="E32" s="114">
        <v>43.99</v>
      </c>
      <c r="F32" s="115">
        <v>44.5</v>
      </c>
    </row>
    <row r="33" spans="2:6" x14ac:dyDescent="0.25">
      <c r="B33" s="1">
        <v>15</v>
      </c>
      <c r="C33" s="113">
        <v>44.04</v>
      </c>
      <c r="D33" s="114">
        <v>43.03</v>
      </c>
      <c r="E33" s="114">
        <v>44.23</v>
      </c>
      <c r="F33" s="115">
        <v>43.11</v>
      </c>
    </row>
    <row r="34" spans="2:6" x14ac:dyDescent="0.25">
      <c r="B34" s="1">
        <v>16</v>
      </c>
      <c r="C34" s="113">
        <v>44.05</v>
      </c>
      <c r="D34" s="114">
        <v>42.9</v>
      </c>
      <c r="E34" s="114">
        <v>43.85</v>
      </c>
      <c r="F34" s="115">
        <v>43.06</v>
      </c>
    </row>
    <row r="35" spans="2:6" x14ac:dyDescent="0.25">
      <c r="B35" s="1">
        <v>17</v>
      </c>
      <c r="C35" s="113">
        <v>43.9</v>
      </c>
      <c r="D35" s="114">
        <v>42.82</v>
      </c>
      <c r="E35" s="114">
        <v>43.97</v>
      </c>
      <c r="F35" s="115">
        <v>43.46</v>
      </c>
    </row>
    <row r="36" spans="2:6" x14ac:dyDescent="0.25">
      <c r="B36" s="1">
        <v>18</v>
      </c>
      <c r="C36" s="113">
        <v>43.55</v>
      </c>
      <c r="D36" s="114">
        <v>42.81</v>
      </c>
      <c r="E36" s="114">
        <v>43.73</v>
      </c>
      <c r="F36" s="115">
        <v>43.39</v>
      </c>
    </row>
    <row r="37" spans="2:6" x14ac:dyDescent="0.25">
      <c r="B37" s="1">
        <v>19</v>
      </c>
      <c r="C37" s="113">
        <v>43.91</v>
      </c>
      <c r="D37" s="114">
        <v>43.5</v>
      </c>
      <c r="E37" s="114">
        <v>43.73</v>
      </c>
      <c r="F37" s="115">
        <v>43.332999999999998</v>
      </c>
    </row>
    <row r="38" spans="2:6" x14ac:dyDescent="0.25">
      <c r="B38" s="1">
        <v>20</v>
      </c>
      <c r="C38" s="113">
        <v>44.34</v>
      </c>
      <c r="D38" s="114">
        <v>45.39</v>
      </c>
      <c r="E38" s="114">
        <v>44.16</v>
      </c>
      <c r="F38" s="115">
        <v>43.31</v>
      </c>
    </row>
    <row r="39" spans="2:6" x14ac:dyDescent="0.25">
      <c r="B39" s="1">
        <v>21</v>
      </c>
      <c r="C39" s="113">
        <v>43.63</v>
      </c>
      <c r="D39" s="114">
        <v>43.22</v>
      </c>
      <c r="E39" s="114">
        <v>45.01</v>
      </c>
      <c r="F39" s="115">
        <v>43.27</v>
      </c>
    </row>
    <row r="40" spans="2:6" x14ac:dyDescent="0.25">
      <c r="B40" s="1">
        <v>22</v>
      </c>
      <c r="C40" s="113">
        <v>43.8</v>
      </c>
      <c r="D40" s="114">
        <v>43.05</v>
      </c>
      <c r="E40" s="114">
        <v>44.81</v>
      </c>
      <c r="F40" s="115">
        <v>43.49</v>
      </c>
    </row>
    <row r="41" spans="2:6" x14ac:dyDescent="0.25">
      <c r="B41" s="1">
        <v>23</v>
      </c>
      <c r="C41" s="113">
        <v>44.23</v>
      </c>
      <c r="D41" s="114">
        <v>42.99</v>
      </c>
      <c r="E41" s="114">
        <v>44.44</v>
      </c>
      <c r="F41" s="115">
        <v>43.36</v>
      </c>
    </row>
    <row r="42" spans="2:6" x14ac:dyDescent="0.25">
      <c r="B42" s="1">
        <v>24</v>
      </c>
      <c r="C42" s="113">
        <v>43.99</v>
      </c>
      <c r="D42" s="114">
        <v>42.47</v>
      </c>
      <c r="E42" s="114">
        <v>43.93</v>
      </c>
      <c r="F42" s="115">
        <v>43.26</v>
      </c>
    </row>
    <row r="43" spans="2:6" x14ac:dyDescent="0.25">
      <c r="B43" s="1">
        <v>25</v>
      </c>
      <c r="C43" s="113">
        <v>43.42</v>
      </c>
      <c r="D43" s="114">
        <v>43.02</v>
      </c>
      <c r="E43" s="114">
        <v>44.21</v>
      </c>
      <c r="F43" s="115">
        <v>43.31</v>
      </c>
    </row>
    <row r="44" spans="2:6" x14ac:dyDescent="0.25">
      <c r="B44" s="1">
        <v>26</v>
      </c>
      <c r="C44" s="113">
        <v>43.34</v>
      </c>
      <c r="D44" s="114">
        <v>42.63</v>
      </c>
      <c r="E44" s="114">
        <v>43.73</v>
      </c>
      <c r="F44" s="115">
        <v>43.4</v>
      </c>
    </row>
    <row r="45" spans="2:6" x14ac:dyDescent="0.25">
      <c r="B45" s="1">
        <v>27</v>
      </c>
      <c r="C45" s="113">
        <v>43.9</v>
      </c>
      <c r="D45" s="114">
        <v>42.83</v>
      </c>
      <c r="E45" s="114">
        <v>44.09</v>
      </c>
      <c r="F45" s="115">
        <v>43.31</v>
      </c>
    </row>
    <row r="46" spans="2:6" x14ac:dyDescent="0.25">
      <c r="B46" s="1">
        <v>28</v>
      </c>
      <c r="C46" s="113">
        <v>43.24</v>
      </c>
      <c r="D46" s="114">
        <v>43.13</v>
      </c>
      <c r="E46" s="114"/>
      <c r="F46" s="115">
        <v>43.15</v>
      </c>
    </row>
    <row r="47" spans="2:6" x14ac:dyDescent="0.25">
      <c r="B47" s="1">
        <v>29</v>
      </c>
      <c r="C47" s="113">
        <v>43.98</v>
      </c>
      <c r="D47" s="114">
        <v>43.19</v>
      </c>
      <c r="E47" s="114"/>
      <c r="F47" s="115">
        <v>43.01</v>
      </c>
    </row>
    <row r="48" spans="2:6" x14ac:dyDescent="0.25">
      <c r="B48" s="1">
        <v>30</v>
      </c>
      <c r="C48" s="113">
        <v>43.92</v>
      </c>
      <c r="D48" s="114">
        <v>42.87</v>
      </c>
      <c r="E48" s="114"/>
      <c r="F48" s="115">
        <v>43.15</v>
      </c>
    </row>
    <row r="49" spans="2:6" x14ac:dyDescent="0.25">
      <c r="B49" s="1">
        <v>31</v>
      </c>
      <c r="C49" s="113">
        <v>44.91</v>
      </c>
      <c r="D49" s="114">
        <v>42.81</v>
      </c>
      <c r="E49" s="114"/>
      <c r="F49" s="115">
        <v>43.23</v>
      </c>
    </row>
    <row r="50" spans="2:6" x14ac:dyDescent="0.25">
      <c r="B50" s="1">
        <v>32</v>
      </c>
      <c r="C50" s="113">
        <v>44.28</v>
      </c>
      <c r="D50" s="114">
        <v>43.03</v>
      </c>
      <c r="E50" s="114"/>
      <c r="F50" s="115">
        <v>43.7</v>
      </c>
    </row>
    <row r="51" spans="2:6" x14ac:dyDescent="0.25">
      <c r="B51" s="1">
        <v>33</v>
      </c>
      <c r="C51" s="113">
        <v>43.72</v>
      </c>
      <c r="D51" s="114">
        <v>42.9</v>
      </c>
      <c r="E51" s="114"/>
      <c r="F51" s="115">
        <v>43.6</v>
      </c>
    </row>
    <row r="52" spans="2:6" x14ac:dyDescent="0.25">
      <c r="B52" s="1">
        <v>34</v>
      </c>
      <c r="C52" s="113">
        <v>43.34</v>
      </c>
      <c r="D52" s="114">
        <v>42.75</v>
      </c>
      <c r="E52" s="114"/>
      <c r="F52" s="115">
        <v>43.28</v>
      </c>
    </row>
    <row r="53" spans="2:6" x14ac:dyDescent="0.25">
      <c r="B53" s="1">
        <v>35</v>
      </c>
      <c r="C53" s="113">
        <v>45.69</v>
      </c>
      <c r="D53" s="114">
        <v>42.83</v>
      </c>
      <c r="E53" s="114"/>
      <c r="F53" s="115">
        <v>43.07</v>
      </c>
    </row>
    <row r="54" spans="2:6" x14ac:dyDescent="0.25">
      <c r="B54" s="1">
        <v>36</v>
      </c>
      <c r="C54" s="113">
        <v>45.98</v>
      </c>
      <c r="D54" s="114">
        <v>43.14</v>
      </c>
      <c r="E54" s="114"/>
      <c r="F54" s="115">
        <v>46.03</v>
      </c>
    </row>
    <row r="55" spans="2:6" x14ac:dyDescent="0.25">
      <c r="B55" s="1">
        <v>37</v>
      </c>
      <c r="C55" s="113">
        <v>43.69</v>
      </c>
      <c r="D55" s="163">
        <v>42.75</v>
      </c>
      <c r="E55" s="114"/>
      <c r="F55" s="115">
        <v>44.28</v>
      </c>
    </row>
    <row r="56" spans="2:6" x14ac:dyDescent="0.25">
      <c r="B56" s="1">
        <v>38</v>
      </c>
      <c r="C56" s="113">
        <v>44.18</v>
      </c>
      <c r="D56" s="114">
        <v>42.92</v>
      </c>
      <c r="E56" s="114"/>
      <c r="F56" s="115">
        <v>44.41</v>
      </c>
    </row>
    <row r="57" spans="2:6" x14ac:dyDescent="0.25">
      <c r="B57" s="1">
        <v>39</v>
      </c>
      <c r="C57" s="113"/>
      <c r="D57" s="114">
        <v>42.77</v>
      </c>
      <c r="E57" s="114"/>
      <c r="F57" s="115">
        <v>43.42</v>
      </c>
    </row>
    <row r="58" spans="2:6" x14ac:dyDescent="0.25">
      <c r="B58" s="1">
        <v>40</v>
      </c>
      <c r="C58" s="113"/>
      <c r="D58" s="114">
        <v>42.82</v>
      </c>
      <c r="E58" s="114"/>
      <c r="F58" s="115">
        <v>43.67</v>
      </c>
    </row>
    <row r="59" spans="2:6" x14ac:dyDescent="0.25">
      <c r="B59" s="1">
        <v>41</v>
      </c>
      <c r="C59" s="113"/>
      <c r="D59" s="114">
        <v>42.79</v>
      </c>
      <c r="E59" s="114"/>
      <c r="F59" s="115">
        <v>43.28</v>
      </c>
    </row>
    <row r="60" spans="2:6" x14ac:dyDescent="0.25">
      <c r="B60" s="1">
        <v>42</v>
      </c>
      <c r="C60" s="113"/>
      <c r="D60" s="114">
        <v>42.96</v>
      </c>
      <c r="E60" s="114"/>
      <c r="F60" s="115">
        <v>43.42</v>
      </c>
    </row>
    <row r="61" spans="2:6" x14ac:dyDescent="0.25">
      <c r="B61" s="1">
        <v>43</v>
      </c>
      <c r="C61" s="113"/>
      <c r="D61" s="114">
        <v>42.96</v>
      </c>
      <c r="E61" s="114"/>
      <c r="F61" s="115">
        <v>43.21</v>
      </c>
    </row>
    <row r="62" spans="2:6" x14ac:dyDescent="0.25">
      <c r="B62" s="1">
        <v>44</v>
      </c>
      <c r="C62" s="113"/>
      <c r="D62" s="114">
        <v>43.2</v>
      </c>
      <c r="E62" s="114"/>
      <c r="F62" s="115">
        <v>43.39</v>
      </c>
    </row>
    <row r="63" spans="2:6" x14ac:dyDescent="0.25">
      <c r="B63" s="1">
        <v>45</v>
      </c>
      <c r="C63" s="113"/>
      <c r="D63" s="114">
        <v>43.25</v>
      </c>
      <c r="E63" s="114"/>
      <c r="F63" s="115">
        <v>43.2</v>
      </c>
    </row>
    <row r="64" spans="2:6" x14ac:dyDescent="0.25">
      <c r="B64" s="1">
        <v>46</v>
      </c>
      <c r="C64" s="113"/>
      <c r="D64" s="114">
        <v>42.97</v>
      </c>
      <c r="E64" s="114"/>
      <c r="F64" s="115"/>
    </row>
    <row r="65" spans="2:6" x14ac:dyDescent="0.25">
      <c r="B65" s="1">
        <v>47</v>
      </c>
      <c r="C65" s="113"/>
      <c r="D65" s="114"/>
      <c r="E65" s="114"/>
      <c r="F65" s="115"/>
    </row>
    <row r="66" spans="2:6" x14ac:dyDescent="0.25">
      <c r="B66" s="1">
        <v>48</v>
      </c>
      <c r="C66" s="113"/>
      <c r="D66" s="114"/>
      <c r="E66" s="114"/>
      <c r="F66" s="115"/>
    </row>
    <row r="67" spans="2:6" x14ac:dyDescent="0.25">
      <c r="B67" s="1">
        <v>49</v>
      </c>
      <c r="C67" s="113"/>
      <c r="D67" s="114"/>
      <c r="E67" s="114"/>
      <c r="F67" s="115"/>
    </row>
    <row r="68" spans="2:6" x14ac:dyDescent="0.25">
      <c r="B68" s="1">
        <v>50</v>
      </c>
      <c r="C68" s="113"/>
      <c r="D68" s="114"/>
      <c r="E68" s="114"/>
      <c r="F68" s="115"/>
    </row>
    <row r="69" spans="2:6" x14ac:dyDescent="0.25">
      <c r="B69" s="1">
        <v>51</v>
      </c>
      <c r="C69" s="113"/>
      <c r="D69" s="114"/>
      <c r="E69" s="114"/>
      <c r="F69" s="115"/>
    </row>
    <row r="70" spans="2:6" x14ac:dyDescent="0.25">
      <c r="B70" s="1">
        <v>52</v>
      </c>
      <c r="C70" s="113"/>
      <c r="D70" s="114"/>
      <c r="E70" s="114"/>
      <c r="F70" s="115"/>
    </row>
    <row r="71" spans="2:6" x14ac:dyDescent="0.25">
      <c r="B71" s="1">
        <v>53</v>
      </c>
      <c r="C71" s="113"/>
      <c r="D71" s="114"/>
      <c r="E71" s="114"/>
      <c r="F71" s="115"/>
    </row>
    <row r="72" spans="2:6" x14ac:dyDescent="0.25">
      <c r="B72" s="1">
        <v>54</v>
      </c>
      <c r="C72" s="113"/>
      <c r="D72" s="114"/>
      <c r="E72" s="114"/>
      <c r="F72" s="115"/>
    </row>
    <row r="73" spans="2:6" x14ac:dyDescent="0.25">
      <c r="B73" s="1">
        <v>55</v>
      </c>
      <c r="C73" s="113"/>
      <c r="D73" s="114"/>
      <c r="E73" s="114"/>
      <c r="F73" s="115"/>
    </row>
    <row r="74" spans="2:6" x14ac:dyDescent="0.25">
      <c r="B74" s="1">
        <v>56</v>
      </c>
      <c r="C74" s="113"/>
      <c r="D74" s="114"/>
      <c r="E74" s="114"/>
      <c r="F74" s="115"/>
    </row>
    <row r="75" spans="2:6" x14ac:dyDescent="0.25">
      <c r="B75" s="1">
        <v>57</v>
      </c>
      <c r="C75" s="113"/>
      <c r="D75" s="114"/>
      <c r="E75" s="114"/>
      <c r="F75" s="115"/>
    </row>
    <row r="76" spans="2:6" x14ac:dyDescent="0.25">
      <c r="B76" s="1">
        <v>58</v>
      </c>
      <c r="C76" s="113"/>
      <c r="D76" s="114"/>
      <c r="E76" s="114"/>
      <c r="F76" s="115"/>
    </row>
    <row r="77" spans="2:6" x14ac:dyDescent="0.25">
      <c r="B77" s="1">
        <v>59</v>
      </c>
      <c r="C77" s="113"/>
      <c r="D77" s="114"/>
      <c r="E77" s="114"/>
      <c r="F77" s="115"/>
    </row>
    <row r="78" spans="2:6" x14ac:dyDescent="0.25">
      <c r="B78" s="1">
        <v>60</v>
      </c>
      <c r="C78" s="113"/>
      <c r="D78" s="114"/>
      <c r="E78" s="114"/>
      <c r="F78" s="115"/>
    </row>
    <row r="79" spans="2:6" x14ac:dyDescent="0.25">
      <c r="B79" s="1">
        <v>61</v>
      </c>
      <c r="C79" s="113"/>
      <c r="D79" s="114"/>
      <c r="E79" s="114"/>
      <c r="F79" s="115"/>
    </row>
    <row r="80" spans="2:6" x14ac:dyDescent="0.25">
      <c r="B80" s="1">
        <v>62</v>
      </c>
      <c r="C80" s="113"/>
      <c r="D80" s="114"/>
      <c r="E80" s="114"/>
      <c r="F80" s="115"/>
    </row>
    <row r="81" spans="2:6" x14ac:dyDescent="0.25">
      <c r="B81" s="1">
        <v>63</v>
      </c>
      <c r="C81" s="113"/>
      <c r="D81" s="114"/>
      <c r="E81" s="114"/>
      <c r="F81" s="115"/>
    </row>
    <row r="82" spans="2:6" x14ac:dyDescent="0.25">
      <c r="B82" s="1">
        <v>64</v>
      </c>
      <c r="C82" s="113"/>
      <c r="D82" s="114"/>
      <c r="E82" s="114"/>
      <c r="F82" s="115"/>
    </row>
    <row r="83" spans="2:6" ht="15.75" thickBot="1" x14ac:dyDescent="0.3">
      <c r="B83" s="1">
        <v>65</v>
      </c>
      <c r="C83" s="116"/>
      <c r="D83" s="117"/>
      <c r="E83" s="117"/>
      <c r="F83" s="118"/>
    </row>
  </sheetData>
  <mergeCells count="13">
    <mergeCell ref="P9:T9"/>
    <mergeCell ref="Q10:R10"/>
    <mergeCell ref="S10:T10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zoomScale="70" zoomScaleNormal="70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34" t="s">
        <v>65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20" ht="7.5" customHeight="1" x14ac:dyDescent="0.25"/>
    <row r="6" spans="1:20" ht="17.25" x14ac:dyDescent="0.3">
      <c r="A6" s="183" t="s">
        <v>69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20" ht="7.5" customHeight="1" x14ac:dyDescent="0.25"/>
    <row r="8" spans="1:20" s="2" customFormat="1" ht="20.25" customHeight="1" x14ac:dyDescent="0.25">
      <c r="A8" s="235" t="s">
        <v>45</v>
      </c>
      <c r="B8" s="236" t="s">
        <v>13</v>
      </c>
      <c r="C8" s="237" t="s">
        <v>18</v>
      </c>
      <c r="D8" s="236" t="s">
        <v>46</v>
      </c>
      <c r="E8" s="239" t="s">
        <v>47</v>
      </c>
      <c r="F8" s="241" t="s">
        <v>48</v>
      </c>
      <c r="G8" s="242"/>
      <c r="H8" s="242"/>
      <c r="I8" s="243"/>
      <c r="J8" s="244" t="s">
        <v>49</v>
      </c>
      <c r="K8" s="235" t="s">
        <v>50</v>
      </c>
      <c r="L8" s="235"/>
      <c r="M8" s="78"/>
      <c r="N8" s="78"/>
    </row>
    <row r="9" spans="1:20" s="2" customFormat="1" ht="27.75" customHeight="1" x14ac:dyDescent="0.25">
      <c r="A9" s="235"/>
      <c r="B9" s="237"/>
      <c r="C9" s="238"/>
      <c r="D9" s="237"/>
      <c r="E9" s="240"/>
      <c r="F9" s="79" t="s">
        <v>51</v>
      </c>
      <c r="G9" s="79" t="s">
        <v>52</v>
      </c>
      <c r="H9" s="79" t="s">
        <v>53</v>
      </c>
      <c r="I9" s="80" t="s">
        <v>54</v>
      </c>
      <c r="J9" s="245"/>
      <c r="K9" s="173" t="s">
        <v>55</v>
      </c>
      <c r="L9" s="173" t="s">
        <v>56</v>
      </c>
      <c r="M9" s="81" t="s">
        <v>57</v>
      </c>
      <c r="N9" s="81" t="s">
        <v>58</v>
      </c>
      <c r="P9" s="246"/>
      <c r="Q9" s="246"/>
      <c r="R9" s="246"/>
      <c r="S9" s="246"/>
      <c r="T9" s="246"/>
    </row>
    <row r="10" spans="1:20" s="3" customFormat="1" ht="30" customHeight="1" thickBot="1" x14ac:dyDescent="0.25">
      <c r="A10" s="82">
        <v>1</v>
      </c>
      <c r="B10" s="158" t="s">
        <v>138</v>
      </c>
      <c r="C10" s="159" t="s">
        <v>120</v>
      </c>
      <c r="D10" s="159">
        <v>39</v>
      </c>
      <c r="E10" s="164">
        <f>D10</f>
        <v>39</v>
      </c>
      <c r="F10" s="269">
        <f>MIN(C19:C83)</f>
        <v>43.3</v>
      </c>
      <c r="G10" s="165">
        <f>AVERAGE(C19:C83)</f>
        <v>43.856923076923081</v>
      </c>
      <c r="H10" s="159">
        <v>2</v>
      </c>
      <c r="I10" s="83">
        <f>G10-F10</f>
        <v>0.55692307692308418</v>
      </c>
      <c r="J10" s="84">
        <v>2.0358796296296295E-2</v>
      </c>
      <c r="K10" s="84">
        <f>J10</f>
        <v>2.0358796296296295E-2</v>
      </c>
      <c r="L10" s="85">
        <f>K10</f>
        <v>2.0358796296296295E-2</v>
      </c>
      <c r="M10" s="86" t="s">
        <v>193</v>
      </c>
      <c r="N10" s="87"/>
      <c r="O10" s="152"/>
      <c r="P10" s="179"/>
      <c r="Q10" s="246"/>
      <c r="R10" s="246"/>
      <c r="S10" s="246"/>
      <c r="T10" s="246"/>
    </row>
    <row r="11" spans="1:20" s="3" customFormat="1" ht="30" customHeight="1" thickBot="1" x14ac:dyDescent="0.25">
      <c r="A11" s="82">
        <v>2</v>
      </c>
      <c r="B11" s="158" t="s">
        <v>139</v>
      </c>
      <c r="C11" s="159" t="s">
        <v>140</v>
      </c>
      <c r="D11" s="159">
        <v>86</v>
      </c>
      <c r="E11" s="164">
        <f>D11-D10</f>
        <v>47</v>
      </c>
      <c r="F11" s="134">
        <f>MIN(D19:D83)</f>
        <v>43.04</v>
      </c>
      <c r="G11" s="166">
        <f>AVERAGE(D19:D83)</f>
        <v>43.538260869565214</v>
      </c>
      <c r="H11" s="159">
        <v>1</v>
      </c>
      <c r="I11" s="83">
        <f>G11-F11</f>
        <v>0.49826086956521465</v>
      </c>
      <c r="J11" s="84">
        <v>4.4780092592592587E-2</v>
      </c>
      <c r="K11" s="84">
        <f>J11-J10</f>
        <v>2.4421296296296292E-2</v>
      </c>
      <c r="L11" s="85">
        <f>K11</f>
        <v>2.4421296296296292E-2</v>
      </c>
      <c r="M11" s="86" t="s">
        <v>194</v>
      </c>
      <c r="N11" s="87">
        <v>28</v>
      </c>
      <c r="O11" s="257" t="s">
        <v>192</v>
      </c>
      <c r="P11" s="179"/>
      <c r="Q11" s="179"/>
      <c r="R11" s="179"/>
      <c r="S11" s="179"/>
      <c r="T11" s="179"/>
    </row>
    <row r="12" spans="1:20" s="3" customFormat="1" ht="30" customHeight="1" thickBot="1" x14ac:dyDescent="0.25">
      <c r="A12" s="82">
        <v>3</v>
      </c>
      <c r="B12" s="158" t="s">
        <v>138</v>
      </c>
      <c r="C12" s="161" t="s">
        <v>141</v>
      </c>
      <c r="D12" s="159">
        <v>132</v>
      </c>
      <c r="E12" s="164">
        <f>D12-D11</f>
        <v>46</v>
      </c>
      <c r="F12" s="133">
        <f>MIN(E19:E83)</f>
        <v>43.14</v>
      </c>
      <c r="G12" s="165">
        <f>AVERAGE(E19:E83)</f>
        <v>43.86066666666666</v>
      </c>
      <c r="H12" s="159">
        <v>2</v>
      </c>
      <c r="I12" s="83">
        <f>G12-F12</f>
        <v>0.72066666666665924</v>
      </c>
      <c r="J12" s="84">
        <v>6.9548611111111117E-2</v>
      </c>
      <c r="K12" s="84">
        <f>J12-J11</f>
        <v>2.476851851851853E-2</v>
      </c>
      <c r="L12" s="84">
        <f>K12+L10</f>
        <v>4.5127314814814828E-2</v>
      </c>
      <c r="M12" s="86" t="s">
        <v>195</v>
      </c>
      <c r="N12" s="87"/>
      <c r="O12" s="20"/>
      <c r="P12" s="179"/>
      <c r="Q12" s="179"/>
      <c r="R12" s="179"/>
      <c r="S12" s="179"/>
      <c r="T12" s="179"/>
    </row>
    <row r="13" spans="1:20" s="3" customFormat="1" ht="30" customHeight="1" thickBot="1" x14ac:dyDescent="0.25">
      <c r="A13" s="89" t="s">
        <v>59</v>
      </c>
      <c r="B13" s="158" t="s">
        <v>139</v>
      </c>
      <c r="C13" s="159" t="s">
        <v>109</v>
      </c>
      <c r="D13" s="159">
        <v>159</v>
      </c>
      <c r="E13" s="159">
        <f>D13-D12</f>
        <v>27</v>
      </c>
      <c r="F13" s="167">
        <f>MIN(F19:F83)</f>
        <v>43.18</v>
      </c>
      <c r="G13" s="160">
        <f>AVERAGE(F19:F83)</f>
        <v>43.82961538461538</v>
      </c>
      <c r="H13" s="159">
        <v>1</v>
      </c>
      <c r="I13" s="90">
        <f>G13-F13</f>
        <v>0.64961538461538026</v>
      </c>
      <c r="J13" s="84">
        <v>8.3449074074074078E-2</v>
      </c>
      <c r="K13" s="92">
        <f>J13-J12</f>
        <v>1.3900462962962962E-2</v>
      </c>
      <c r="L13" s="91">
        <f>K13+K11</f>
        <v>3.832175925925925E-2</v>
      </c>
      <c r="M13" s="86"/>
      <c r="N13" s="87"/>
      <c r="P13" s="179"/>
      <c r="Q13" s="179"/>
      <c r="R13" s="179"/>
      <c r="S13" s="180"/>
      <c r="T13" s="179"/>
    </row>
    <row r="14" spans="1:20" s="3" customFormat="1" ht="30" customHeight="1" x14ac:dyDescent="0.2">
      <c r="A14" s="93"/>
      <c r="B14" s="154"/>
      <c r="C14" s="155"/>
      <c r="D14" s="155"/>
      <c r="E14" s="155"/>
      <c r="F14" s="153">
        <f>AVERAGE(F10,F12)</f>
        <v>43.22</v>
      </c>
      <c r="G14" s="156">
        <f>AVERAGE(G10,G12)</f>
        <v>43.858794871794871</v>
      </c>
      <c r="H14" s="156" t="s">
        <v>142</v>
      </c>
      <c r="I14" s="95">
        <f>AVERAGE(I10,I12)</f>
        <v>0.63879487179487171</v>
      </c>
      <c r="J14" s="94"/>
      <c r="K14" s="94"/>
      <c r="L14" s="94"/>
      <c r="M14" s="96"/>
      <c r="N14" s="96"/>
      <c r="P14" s="179"/>
      <c r="Q14" s="180"/>
      <c r="R14" s="179"/>
      <c r="S14" s="179"/>
      <c r="T14" s="179"/>
    </row>
    <row r="15" spans="1:20" ht="27.75" customHeight="1" x14ac:dyDescent="0.25">
      <c r="A15" s="97"/>
      <c r="B15" s="97"/>
      <c r="C15" s="97"/>
      <c r="D15" s="98"/>
      <c r="E15" s="99"/>
      <c r="F15" s="100">
        <f>AVERAGE(F11,F13)</f>
        <v>43.11</v>
      </c>
      <c r="G15" s="101">
        <f>AVERAGE(G11,G13)</f>
        <v>43.6839381270903</v>
      </c>
      <c r="H15" s="101" t="s">
        <v>131</v>
      </c>
      <c r="I15" s="102">
        <f>AVERAGE(I11,I13)</f>
        <v>0.57393812709029746</v>
      </c>
      <c r="J15" s="99"/>
      <c r="K15" s="99" t="s">
        <v>29</v>
      </c>
      <c r="L15" s="99"/>
      <c r="M15" s="96"/>
      <c r="N15" s="96"/>
      <c r="P15" s="179"/>
      <c r="Q15" s="179"/>
      <c r="R15" s="179"/>
      <c r="S15" s="180"/>
      <c r="T15" s="179"/>
    </row>
    <row r="16" spans="1:20" ht="30" customHeight="1" thickBot="1" x14ac:dyDescent="0.3">
      <c r="A16" s="103"/>
      <c r="B16" s="103"/>
      <c r="C16" s="103"/>
      <c r="D16" s="99"/>
      <c r="E16" s="99"/>
      <c r="F16" s="104">
        <f>AVERAGE(F10:F13)</f>
        <v>43.165000000000006</v>
      </c>
      <c r="G16" s="105">
        <f>AVERAGE(C19:F83)</f>
        <v>43.759487179487209</v>
      </c>
      <c r="H16" s="106"/>
      <c r="I16" s="107">
        <f>AVERAGE(I10:I13)</f>
        <v>0.60636649944258458</v>
      </c>
      <c r="J16" s="99"/>
      <c r="K16" s="99"/>
      <c r="L16" s="99"/>
      <c r="M16" s="103"/>
      <c r="N16" s="103"/>
    </row>
    <row r="18" spans="2:14" ht="15.75" thickBot="1" x14ac:dyDescent="0.3">
      <c r="C18" s="109" t="str">
        <f>B10</f>
        <v>Honcharov Aleksey</v>
      </c>
      <c r="D18" s="109" t="str">
        <f>B11</f>
        <v>Yaroshenko Dmitriy</v>
      </c>
      <c r="E18" s="109" t="str">
        <f>B12</f>
        <v>Honcharov Aleksey</v>
      </c>
      <c r="F18" s="109" t="str">
        <f>B13</f>
        <v>Yaroshenko Dmitriy</v>
      </c>
    </row>
    <row r="19" spans="2:14" x14ac:dyDescent="0.25">
      <c r="B19" s="1">
        <v>1</v>
      </c>
      <c r="C19" s="110">
        <v>46.84</v>
      </c>
      <c r="D19" s="111">
        <v>44.23</v>
      </c>
      <c r="E19" s="111">
        <v>46.76</v>
      </c>
      <c r="F19" s="112">
        <v>44.74</v>
      </c>
      <c r="M19" s="2"/>
      <c r="N19" s="2"/>
    </row>
    <row r="20" spans="2:14" x14ac:dyDescent="0.25">
      <c r="B20" s="1">
        <v>2</v>
      </c>
      <c r="C20" s="113">
        <v>44.95</v>
      </c>
      <c r="D20" s="114">
        <v>43.5</v>
      </c>
      <c r="E20" s="114">
        <v>43.97</v>
      </c>
      <c r="F20" s="115">
        <v>44.62</v>
      </c>
      <c r="M20" s="3"/>
      <c r="N20" s="3"/>
    </row>
    <row r="21" spans="2:14" x14ac:dyDescent="0.25">
      <c r="B21" s="1">
        <v>3</v>
      </c>
      <c r="C21" s="113">
        <v>43.71</v>
      </c>
      <c r="D21" s="114">
        <v>43.59</v>
      </c>
      <c r="E21" s="114">
        <v>44.48</v>
      </c>
      <c r="F21" s="115">
        <v>43.76</v>
      </c>
      <c r="M21" s="3"/>
      <c r="N21" s="3"/>
    </row>
    <row r="22" spans="2:14" x14ac:dyDescent="0.25">
      <c r="B22" s="1">
        <v>4</v>
      </c>
      <c r="C22" s="113">
        <v>43.93</v>
      </c>
      <c r="D22" s="114">
        <v>43.47</v>
      </c>
      <c r="E22" s="114">
        <v>43.68</v>
      </c>
      <c r="F22" s="115">
        <v>44.04</v>
      </c>
      <c r="M22" s="3"/>
      <c r="N22" s="3"/>
    </row>
    <row r="23" spans="2:14" x14ac:dyDescent="0.25">
      <c r="B23" s="1">
        <v>5</v>
      </c>
      <c r="C23" s="113">
        <v>43.63</v>
      </c>
      <c r="D23" s="114">
        <v>43.38</v>
      </c>
      <c r="E23" s="114">
        <v>44.9</v>
      </c>
      <c r="F23" s="115">
        <v>43.83</v>
      </c>
    </row>
    <row r="24" spans="2:14" x14ac:dyDescent="0.25">
      <c r="B24" s="1">
        <v>6</v>
      </c>
      <c r="C24" s="113">
        <v>43.5</v>
      </c>
      <c r="D24" s="114">
        <v>43.64</v>
      </c>
      <c r="E24" s="114">
        <v>43.5</v>
      </c>
      <c r="F24" s="115">
        <v>43.45</v>
      </c>
    </row>
    <row r="25" spans="2:14" x14ac:dyDescent="0.25">
      <c r="B25" s="1">
        <v>7</v>
      </c>
      <c r="C25" s="113">
        <v>43.57</v>
      </c>
      <c r="D25" s="114">
        <v>44.14</v>
      </c>
      <c r="E25" s="114">
        <v>46.17</v>
      </c>
      <c r="F25" s="115">
        <v>43.63</v>
      </c>
    </row>
    <row r="26" spans="2:14" x14ac:dyDescent="0.25">
      <c r="B26" s="1">
        <v>8</v>
      </c>
      <c r="C26" s="113">
        <v>43.65</v>
      </c>
      <c r="D26" s="114">
        <v>43.89</v>
      </c>
      <c r="E26" s="114">
        <v>43.77</v>
      </c>
      <c r="F26" s="115">
        <v>43.62</v>
      </c>
    </row>
    <row r="27" spans="2:14" x14ac:dyDescent="0.25">
      <c r="B27" s="1">
        <v>9</v>
      </c>
      <c r="C27" s="113">
        <v>43.64</v>
      </c>
      <c r="D27" s="114">
        <v>43.93</v>
      </c>
      <c r="E27" s="114">
        <v>43.81</v>
      </c>
      <c r="F27" s="115">
        <v>43.54</v>
      </c>
    </row>
    <row r="28" spans="2:14" x14ac:dyDescent="0.25">
      <c r="B28" s="1">
        <v>10</v>
      </c>
      <c r="C28" s="113">
        <v>43.5</v>
      </c>
      <c r="D28" s="114">
        <v>43.56</v>
      </c>
      <c r="E28" s="114">
        <v>43.51</v>
      </c>
      <c r="F28" s="115">
        <v>43.35</v>
      </c>
    </row>
    <row r="29" spans="2:14" x14ac:dyDescent="0.25">
      <c r="B29" s="1">
        <v>11</v>
      </c>
      <c r="C29" s="113">
        <v>43.55</v>
      </c>
      <c r="D29" s="114">
        <v>43.48</v>
      </c>
      <c r="E29" s="114">
        <v>43.52</v>
      </c>
      <c r="F29" s="115">
        <v>43.56</v>
      </c>
    </row>
    <row r="30" spans="2:14" x14ac:dyDescent="0.25">
      <c r="B30" s="1">
        <v>12</v>
      </c>
      <c r="C30" s="113">
        <v>43.3</v>
      </c>
      <c r="D30" s="114">
        <v>43.55</v>
      </c>
      <c r="E30" s="114">
        <v>43.63</v>
      </c>
      <c r="F30" s="115">
        <v>43.37</v>
      </c>
    </row>
    <row r="31" spans="2:14" x14ac:dyDescent="0.25">
      <c r="B31" s="1">
        <v>13</v>
      </c>
      <c r="C31" s="113">
        <v>44.3</v>
      </c>
      <c r="D31" s="114">
        <v>43.5</v>
      </c>
      <c r="E31" s="114">
        <v>43.69</v>
      </c>
      <c r="F31" s="115">
        <v>43.42</v>
      </c>
    </row>
    <row r="32" spans="2:14" x14ac:dyDescent="0.25">
      <c r="B32" s="1">
        <v>14</v>
      </c>
      <c r="C32" s="132">
        <v>43.45</v>
      </c>
      <c r="D32" s="114">
        <v>43.29</v>
      </c>
      <c r="E32" s="114">
        <v>43.14</v>
      </c>
      <c r="F32" s="115">
        <v>43.65</v>
      </c>
    </row>
    <row r="33" spans="2:6" x14ac:dyDescent="0.25">
      <c r="B33" s="1">
        <v>15</v>
      </c>
      <c r="C33" s="113">
        <v>43.36</v>
      </c>
      <c r="D33" s="114">
        <v>43.59</v>
      </c>
      <c r="E33" s="114">
        <v>44.49</v>
      </c>
      <c r="F33" s="115">
        <v>43.38</v>
      </c>
    </row>
    <row r="34" spans="2:6" x14ac:dyDescent="0.25">
      <c r="B34" s="1">
        <v>16</v>
      </c>
      <c r="C34" s="113">
        <v>43.44</v>
      </c>
      <c r="D34" s="114">
        <v>43.57</v>
      </c>
      <c r="E34" s="114">
        <v>43.66</v>
      </c>
      <c r="F34" s="115">
        <v>44.39</v>
      </c>
    </row>
    <row r="35" spans="2:6" x14ac:dyDescent="0.25">
      <c r="B35" s="1">
        <v>17</v>
      </c>
      <c r="C35" s="113">
        <v>43.88</v>
      </c>
      <c r="D35" s="114">
        <v>43.14</v>
      </c>
      <c r="E35" s="114">
        <v>43.37</v>
      </c>
      <c r="F35" s="115">
        <v>45.8</v>
      </c>
    </row>
    <row r="36" spans="2:6" x14ac:dyDescent="0.25">
      <c r="B36" s="1">
        <v>18</v>
      </c>
      <c r="C36" s="113">
        <v>43.8</v>
      </c>
      <c r="D36" s="114">
        <v>43.23</v>
      </c>
      <c r="E36" s="114">
        <v>43.28</v>
      </c>
      <c r="F36" s="115">
        <v>44.72</v>
      </c>
    </row>
    <row r="37" spans="2:6" x14ac:dyDescent="0.25">
      <c r="B37" s="1">
        <v>19</v>
      </c>
      <c r="C37" s="113">
        <v>43.7</v>
      </c>
      <c r="D37" s="114">
        <v>43.33</v>
      </c>
      <c r="E37" s="114">
        <v>43.52</v>
      </c>
      <c r="F37" s="115">
        <v>44.85</v>
      </c>
    </row>
    <row r="38" spans="2:6" x14ac:dyDescent="0.25">
      <c r="B38" s="1">
        <v>20</v>
      </c>
      <c r="C38" s="113">
        <v>43.42</v>
      </c>
      <c r="D38" s="114">
        <v>43.54</v>
      </c>
      <c r="E38" s="114">
        <v>43.22</v>
      </c>
      <c r="F38" s="115">
        <v>43.63</v>
      </c>
    </row>
    <row r="39" spans="2:6" x14ac:dyDescent="0.25">
      <c r="B39" s="1">
        <v>21</v>
      </c>
      <c r="C39" s="113">
        <v>43.57</v>
      </c>
      <c r="D39" s="114">
        <v>43.56</v>
      </c>
      <c r="E39" s="114">
        <v>44.64</v>
      </c>
      <c r="F39" s="115">
        <v>43.67</v>
      </c>
    </row>
    <row r="40" spans="2:6" x14ac:dyDescent="0.25">
      <c r="B40" s="1">
        <v>22</v>
      </c>
      <c r="C40" s="113">
        <v>43.52</v>
      </c>
      <c r="D40" s="114">
        <v>43.24</v>
      </c>
      <c r="E40" s="114">
        <v>44.27</v>
      </c>
      <c r="F40" s="115">
        <v>43.37</v>
      </c>
    </row>
    <row r="41" spans="2:6" x14ac:dyDescent="0.25">
      <c r="B41" s="1">
        <v>23</v>
      </c>
      <c r="C41" s="113">
        <v>44.13</v>
      </c>
      <c r="D41" s="114">
        <v>43.27</v>
      </c>
      <c r="E41" s="114">
        <v>43.82</v>
      </c>
      <c r="F41" s="115">
        <v>43.21</v>
      </c>
    </row>
    <row r="42" spans="2:6" x14ac:dyDescent="0.25">
      <c r="B42" s="1">
        <v>24</v>
      </c>
      <c r="C42" s="113">
        <v>43.61</v>
      </c>
      <c r="D42" s="114">
        <v>43.32</v>
      </c>
      <c r="E42" s="114">
        <v>43.59</v>
      </c>
      <c r="F42" s="115">
        <v>43.46</v>
      </c>
    </row>
    <row r="43" spans="2:6" x14ac:dyDescent="0.25">
      <c r="B43" s="1">
        <v>25</v>
      </c>
      <c r="C43" s="113">
        <v>43.83</v>
      </c>
      <c r="D43" s="114">
        <v>43.59</v>
      </c>
      <c r="E43" s="114">
        <v>44.54</v>
      </c>
      <c r="F43" s="115">
        <v>43.18</v>
      </c>
    </row>
    <row r="44" spans="2:6" x14ac:dyDescent="0.25">
      <c r="B44" s="1">
        <v>26</v>
      </c>
      <c r="C44" s="113">
        <v>43.64</v>
      </c>
      <c r="D44" s="114">
        <v>44.18</v>
      </c>
      <c r="E44" s="114">
        <v>43.82</v>
      </c>
      <c r="F44" s="115">
        <v>43.33</v>
      </c>
    </row>
    <row r="45" spans="2:6" x14ac:dyDescent="0.25">
      <c r="B45" s="1">
        <v>27</v>
      </c>
      <c r="C45" s="113">
        <v>43.55</v>
      </c>
      <c r="D45" s="114">
        <v>43.45</v>
      </c>
      <c r="E45" s="114">
        <v>43.22</v>
      </c>
      <c r="F45" s="115"/>
    </row>
    <row r="46" spans="2:6" x14ac:dyDescent="0.25">
      <c r="B46" s="1">
        <v>28</v>
      </c>
      <c r="C46" s="113">
        <v>43.31</v>
      </c>
      <c r="D46" s="114">
        <v>43.26</v>
      </c>
      <c r="E46" s="114">
        <v>43.51</v>
      </c>
      <c r="F46" s="115"/>
    </row>
    <row r="47" spans="2:6" x14ac:dyDescent="0.25">
      <c r="B47" s="1">
        <v>29</v>
      </c>
      <c r="C47" s="113">
        <v>43.77</v>
      </c>
      <c r="D47" s="114">
        <v>44.66</v>
      </c>
      <c r="E47" s="114">
        <v>43.97</v>
      </c>
      <c r="F47" s="115"/>
    </row>
    <row r="48" spans="2:6" x14ac:dyDescent="0.25">
      <c r="B48" s="1">
        <v>30</v>
      </c>
      <c r="C48" s="113">
        <v>43.8</v>
      </c>
      <c r="D48" s="114">
        <v>43.49</v>
      </c>
      <c r="E48" s="114">
        <v>43.47</v>
      </c>
      <c r="F48" s="115"/>
    </row>
    <row r="49" spans="2:6" x14ac:dyDescent="0.25">
      <c r="B49" s="1">
        <v>31</v>
      </c>
      <c r="C49" s="113">
        <v>43.88</v>
      </c>
      <c r="D49" s="114">
        <v>43.04</v>
      </c>
      <c r="E49" s="114">
        <v>44.05</v>
      </c>
      <c r="F49" s="115"/>
    </row>
    <row r="50" spans="2:6" x14ac:dyDescent="0.25">
      <c r="B50" s="1">
        <v>32</v>
      </c>
      <c r="C50" s="113">
        <v>44.18</v>
      </c>
      <c r="D50" s="114">
        <v>43.42</v>
      </c>
      <c r="E50" s="114">
        <v>43.61</v>
      </c>
      <c r="F50" s="115"/>
    </row>
    <row r="51" spans="2:6" x14ac:dyDescent="0.25">
      <c r="B51" s="1">
        <v>33</v>
      </c>
      <c r="C51" s="113">
        <v>43.79</v>
      </c>
      <c r="D51" s="114">
        <v>43.34</v>
      </c>
      <c r="E51" s="114">
        <v>43.3</v>
      </c>
      <c r="F51" s="115"/>
    </row>
    <row r="52" spans="2:6" x14ac:dyDescent="0.25">
      <c r="B52" s="1">
        <v>34</v>
      </c>
      <c r="C52" s="113">
        <v>43.88</v>
      </c>
      <c r="D52" s="114">
        <v>43.3</v>
      </c>
      <c r="E52" s="114">
        <v>43.72</v>
      </c>
      <c r="F52" s="115"/>
    </row>
    <row r="53" spans="2:6" x14ac:dyDescent="0.25">
      <c r="B53" s="1">
        <v>35</v>
      </c>
      <c r="C53" s="113">
        <v>44.13</v>
      </c>
      <c r="D53" s="114">
        <v>43.6</v>
      </c>
      <c r="E53" s="114">
        <v>43.52</v>
      </c>
      <c r="F53" s="115"/>
    </row>
    <row r="54" spans="2:6" x14ac:dyDescent="0.25">
      <c r="B54" s="1">
        <v>36</v>
      </c>
      <c r="C54" s="113">
        <v>43.51</v>
      </c>
      <c r="D54" s="114">
        <v>43.46</v>
      </c>
      <c r="E54" s="114">
        <v>43.41</v>
      </c>
      <c r="F54" s="115"/>
    </row>
    <row r="55" spans="2:6" x14ac:dyDescent="0.25">
      <c r="B55" s="1">
        <v>37</v>
      </c>
      <c r="C55" s="113">
        <v>44.2</v>
      </c>
      <c r="D55" s="163">
        <v>43.25</v>
      </c>
      <c r="E55" s="114">
        <v>43.59</v>
      </c>
      <c r="F55" s="115"/>
    </row>
    <row r="56" spans="2:6" x14ac:dyDescent="0.25">
      <c r="B56" s="1">
        <v>38</v>
      </c>
      <c r="C56" s="113">
        <v>44.53</v>
      </c>
      <c r="D56" s="114">
        <v>43.37</v>
      </c>
      <c r="E56" s="114">
        <v>43.84</v>
      </c>
      <c r="F56" s="115"/>
    </row>
    <row r="57" spans="2:6" x14ac:dyDescent="0.25">
      <c r="B57" s="1">
        <v>39</v>
      </c>
      <c r="C57" s="113">
        <v>44.47</v>
      </c>
      <c r="D57" s="114">
        <v>43.52</v>
      </c>
      <c r="E57" s="114">
        <v>43.5</v>
      </c>
      <c r="F57" s="115"/>
    </row>
    <row r="58" spans="2:6" x14ac:dyDescent="0.25">
      <c r="B58" s="1">
        <v>40</v>
      </c>
      <c r="C58" s="113"/>
      <c r="D58" s="114">
        <v>43.23</v>
      </c>
      <c r="E58" s="114">
        <v>43.86</v>
      </c>
      <c r="F58" s="115"/>
    </row>
    <row r="59" spans="2:6" x14ac:dyDescent="0.25">
      <c r="B59" s="1">
        <v>41</v>
      </c>
      <c r="C59" s="113"/>
      <c r="D59" s="114">
        <v>43.41</v>
      </c>
      <c r="E59" s="114">
        <v>44.02</v>
      </c>
      <c r="F59" s="115"/>
    </row>
    <row r="60" spans="2:6" x14ac:dyDescent="0.25">
      <c r="B60" s="1">
        <v>42</v>
      </c>
      <c r="C60" s="113"/>
      <c r="D60" s="114">
        <v>43.58</v>
      </c>
      <c r="E60" s="114">
        <v>43.63</v>
      </c>
      <c r="F60" s="115"/>
    </row>
    <row r="61" spans="2:6" x14ac:dyDescent="0.25">
      <c r="B61" s="1">
        <v>43</v>
      </c>
      <c r="C61" s="113"/>
      <c r="D61" s="114">
        <v>43.73</v>
      </c>
      <c r="E61" s="114">
        <v>43.54</v>
      </c>
      <c r="F61" s="115"/>
    </row>
    <row r="62" spans="2:6" x14ac:dyDescent="0.25">
      <c r="B62" s="1">
        <v>44</v>
      </c>
      <c r="C62" s="113"/>
      <c r="D62" s="114">
        <v>43.53</v>
      </c>
      <c r="E62" s="114">
        <v>43.66</v>
      </c>
      <c r="F62" s="115"/>
    </row>
    <row r="63" spans="2:6" x14ac:dyDescent="0.25">
      <c r="B63" s="1">
        <v>45</v>
      </c>
      <c r="C63" s="113"/>
      <c r="D63" s="114">
        <v>43.74</v>
      </c>
      <c r="E63" s="114">
        <v>43.56</v>
      </c>
      <c r="F63" s="115"/>
    </row>
    <row r="64" spans="2:6" x14ac:dyDescent="0.25">
      <c r="B64" s="1">
        <v>46</v>
      </c>
      <c r="C64" s="113"/>
      <c r="D64" s="114">
        <v>43.67</v>
      </c>
      <c r="E64" s="114"/>
      <c r="F64" s="115"/>
    </row>
    <row r="65" spans="2:6" x14ac:dyDescent="0.25">
      <c r="B65" s="1">
        <v>47</v>
      </c>
      <c r="C65" s="113"/>
      <c r="D65" s="114"/>
      <c r="E65" s="114"/>
      <c r="F65" s="115"/>
    </row>
    <row r="66" spans="2:6" x14ac:dyDescent="0.25">
      <c r="B66" s="1">
        <v>48</v>
      </c>
      <c r="C66" s="113"/>
      <c r="D66" s="114"/>
      <c r="E66" s="114"/>
      <c r="F66" s="115"/>
    </row>
    <row r="67" spans="2:6" x14ac:dyDescent="0.25">
      <c r="B67" s="1">
        <v>49</v>
      </c>
      <c r="C67" s="113"/>
      <c r="D67" s="114"/>
      <c r="E67" s="114"/>
      <c r="F67" s="115"/>
    </row>
    <row r="68" spans="2:6" x14ac:dyDescent="0.25">
      <c r="B68" s="1">
        <v>50</v>
      </c>
      <c r="C68" s="113"/>
      <c r="D68" s="114"/>
      <c r="E68" s="114"/>
      <c r="F68" s="115"/>
    </row>
    <row r="69" spans="2:6" x14ac:dyDescent="0.25">
      <c r="B69" s="1">
        <v>51</v>
      </c>
      <c r="C69" s="113"/>
      <c r="D69" s="114"/>
      <c r="E69" s="114"/>
      <c r="F69" s="115"/>
    </row>
    <row r="70" spans="2:6" x14ac:dyDescent="0.25">
      <c r="B70" s="1">
        <v>52</v>
      </c>
      <c r="C70" s="113"/>
      <c r="D70" s="114"/>
      <c r="E70" s="114"/>
      <c r="F70" s="115"/>
    </row>
    <row r="71" spans="2:6" x14ac:dyDescent="0.25">
      <c r="B71" s="1">
        <v>53</v>
      </c>
      <c r="C71" s="113"/>
      <c r="D71" s="114"/>
      <c r="E71" s="114"/>
      <c r="F71" s="115"/>
    </row>
    <row r="72" spans="2:6" x14ac:dyDescent="0.25">
      <c r="B72" s="1">
        <v>54</v>
      </c>
      <c r="C72" s="113"/>
      <c r="D72" s="114"/>
      <c r="E72" s="114"/>
      <c r="F72" s="115"/>
    </row>
    <row r="73" spans="2:6" x14ac:dyDescent="0.25">
      <c r="B73" s="1">
        <v>55</v>
      </c>
      <c r="C73" s="113"/>
      <c r="D73" s="114"/>
      <c r="E73" s="114"/>
      <c r="F73" s="115"/>
    </row>
    <row r="74" spans="2:6" x14ac:dyDescent="0.25">
      <c r="B74" s="1">
        <v>56</v>
      </c>
      <c r="C74" s="113"/>
      <c r="D74" s="114"/>
      <c r="E74" s="114"/>
      <c r="F74" s="115"/>
    </row>
    <row r="75" spans="2:6" x14ac:dyDescent="0.25">
      <c r="B75" s="1">
        <v>57</v>
      </c>
      <c r="C75" s="113"/>
      <c r="D75" s="114"/>
      <c r="E75" s="114"/>
      <c r="F75" s="115"/>
    </row>
    <row r="76" spans="2:6" x14ac:dyDescent="0.25">
      <c r="B76" s="1">
        <v>58</v>
      </c>
      <c r="C76" s="113"/>
      <c r="D76" s="114"/>
      <c r="E76" s="114"/>
      <c r="F76" s="115"/>
    </row>
    <row r="77" spans="2:6" x14ac:dyDescent="0.25">
      <c r="B77" s="1">
        <v>59</v>
      </c>
      <c r="C77" s="113"/>
      <c r="D77" s="114"/>
      <c r="E77" s="114"/>
      <c r="F77" s="115"/>
    </row>
    <row r="78" spans="2:6" x14ac:dyDescent="0.25">
      <c r="B78" s="1">
        <v>60</v>
      </c>
      <c r="C78" s="113"/>
      <c r="D78" s="114"/>
      <c r="E78" s="114"/>
      <c r="F78" s="115"/>
    </row>
    <row r="79" spans="2:6" x14ac:dyDescent="0.25">
      <c r="B79" s="1">
        <v>61</v>
      </c>
      <c r="C79" s="113"/>
      <c r="D79" s="114"/>
      <c r="E79" s="114"/>
      <c r="F79" s="115"/>
    </row>
    <row r="80" spans="2:6" x14ac:dyDescent="0.25">
      <c r="B80" s="1">
        <v>62</v>
      </c>
      <c r="C80" s="113"/>
      <c r="D80" s="114"/>
      <c r="E80" s="114"/>
      <c r="F80" s="115"/>
    </row>
    <row r="81" spans="2:6" x14ac:dyDescent="0.25">
      <c r="B81" s="1">
        <v>63</v>
      </c>
      <c r="C81" s="113"/>
      <c r="D81" s="114"/>
      <c r="E81" s="114"/>
      <c r="F81" s="115"/>
    </row>
    <row r="82" spans="2:6" x14ac:dyDescent="0.25">
      <c r="B82" s="1">
        <v>64</v>
      </c>
      <c r="C82" s="113"/>
      <c r="D82" s="114"/>
      <c r="E82" s="114"/>
      <c r="F82" s="115"/>
    </row>
    <row r="83" spans="2:6" ht="15.75" thickBot="1" x14ac:dyDescent="0.3">
      <c r="B83" s="1">
        <v>65</v>
      </c>
      <c r="C83" s="116"/>
      <c r="D83" s="117"/>
      <c r="E83" s="117"/>
      <c r="F83" s="118"/>
    </row>
  </sheetData>
  <mergeCells count="13">
    <mergeCell ref="Q10:R10"/>
    <mergeCell ref="S10:T10"/>
    <mergeCell ref="P9:T9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34"/>
  <sheetViews>
    <sheetView zoomScale="47" zoomScaleNormal="47" workbookViewId="0">
      <selection activeCell="L19" sqref="L19:L20"/>
    </sheetView>
  </sheetViews>
  <sheetFormatPr defaultRowHeight="15" x14ac:dyDescent="0.25"/>
  <cols>
    <col min="1" max="1" width="9.140625" style="1"/>
    <col min="2" max="3" width="35.42578125" style="1" customWidth="1"/>
    <col min="4" max="4" width="9.85546875" style="1" customWidth="1"/>
    <col min="5" max="5" width="11.28515625" style="1" customWidth="1"/>
    <col min="6" max="6" width="10.7109375" style="2" customWidth="1"/>
    <col min="7" max="9" width="9.85546875" style="2" customWidth="1"/>
    <col min="10" max="10" width="11.28515625" style="1" customWidth="1"/>
    <col min="11" max="11" width="10.5703125" style="1" customWidth="1"/>
    <col min="12" max="15" width="9.140625" style="1"/>
    <col min="16" max="16" width="11.42578125" style="1" customWidth="1"/>
    <col min="17" max="16384" width="9.140625" style="1"/>
  </cols>
  <sheetData>
    <row r="1" spans="1:21" ht="48" customHeight="1" x14ac:dyDescent="0.25">
      <c r="A1" s="218" t="s">
        <v>66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21" ht="5.25" customHeight="1" x14ac:dyDescent="0.25">
      <c r="A2" s="139" t="s">
        <v>29</v>
      </c>
    </row>
    <row r="3" spans="1:21" ht="19.5" customHeight="1" x14ac:dyDescent="0.35">
      <c r="A3" s="219" t="s">
        <v>12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21" ht="15.75" customHeight="1" thickBot="1" x14ac:dyDescent="0.3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21" s="2" customFormat="1" ht="30" customHeight="1" x14ac:dyDescent="0.25">
      <c r="A5" s="220" t="s">
        <v>2</v>
      </c>
      <c r="B5" s="222" t="s">
        <v>1</v>
      </c>
      <c r="C5" s="224" t="s">
        <v>13</v>
      </c>
      <c r="D5" s="226" t="s">
        <v>14</v>
      </c>
      <c r="E5" s="228" t="s">
        <v>15</v>
      </c>
      <c r="F5" s="228" t="s">
        <v>16</v>
      </c>
      <c r="G5" s="230" t="s">
        <v>17</v>
      </c>
      <c r="H5" s="226"/>
      <c r="I5" s="226"/>
      <c r="J5" s="231"/>
      <c r="K5" s="231"/>
      <c r="L5" s="232"/>
    </row>
    <row r="6" spans="1:21" s="2" customFormat="1" ht="30" customHeight="1" thickBot="1" x14ac:dyDescent="0.4">
      <c r="A6" s="221"/>
      <c r="B6" s="223"/>
      <c r="C6" s="225"/>
      <c r="D6" s="227"/>
      <c r="E6" s="229"/>
      <c r="F6" s="229"/>
      <c r="G6" s="32" t="s">
        <v>18</v>
      </c>
      <c r="H6" s="33" t="s">
        <v>6</v>
      </c>
      <c r="I6" s="33" t="s">
        <v>19</v>
      </c>
      <c r="J6" s="34" t="s">
        <v>20</v>
      </c>
      <c r="K6" s="35" t="s">
        <v>21</v>
      </c>
      <c r="L6" s="36" t="s">
        <v>7</v>
      </c>
      <c r="O6" s="138">
        <v>85</v>
      </c>
      <c r="P6" s="138">
        <v>87.5</v>
      </c>
      <c r="Q6" s="138">
        <v>90</v>
      </c>
      <c r="R6" s="138">
        <v>92.5</v>
      </c>
      <c r="S6" s="138">
        <v>95</v>
      </c>
      <c r="T6" s="138">
        <v>97.5</v>
      </c>
      <c r="U6" s="138">
        <v>100</v>
      </c>
    </row>
    <row r="7" spans="1:21" s="3" customFormat="1" ht="30" hidden="1" customHeight="1" x14ac:dyDescent="0.25">
      <c r="A7" s="214">
        <v>1</v>
      </c>
      <c r="B7" s="215"/>
      <c r="C7" s="140"/>
      <c r="D7" s="37" t="s">
        <v>22</v>
      </c>
      <c r="E7" s="38"/>
      <c r="F7" s="39"/>
      <c r="G7" s="40"/>
      <c r="H7" s="41"/>
      <c r="I7" s="40"/>
      <c r="J7" s="42">
        <f t="shared" ref="J7:J34" si="0">H7-I7</f>
        <v>0</v>
      </c>
      <c r="K7" s="216">
        <f>AVERAGE(J7:J8)</f>
        <v>0</v>
      </c>
      <c r="L7" s="217"/>
      <c r="N7" s="137" t="s">
        <v>64</v>
      </c>
      <c r="O7" s="137">
        <v>0.1</v>
      </c>
      <c r="P7" s="137">
        <v>0.15</v>
      </c>
      <c r="Q7" s="137">
        <v>0.2</v>
      </c>
      <c r="R7" s="137">
        <v>0.25</v>
      </c>
      <c r="S7" s="137">
        <v>0.3</v>
      </c>
      <c r="T7" s="137">
        <v>0.35</v>
      </c>
      <c r="U7" s="137">
        <v>0.4</v>
      </c>
    </row>
    <row r="8" spans="1:21" s="3" customFormat="1" ht="30" hidden="1" customHeight="1" x14ac:dyDescent="0.25">
      <c r="A8" s="202"/>
      <c r="B8" s="213"/>
      <c r="C8" s="141"/>
      <c r="D8" s="43" t="s">
        <v>23</v>
      </c>
      <c r="E8" s="44"/>
      <c r="F8" s="45"/>
      <c r="G8" s="46"/>
      <c r="H8" s="47"/>
      <c r="I8" s="46"/>
      <c r="J8" s="48">
        <f t="shared" si="0"/>
        <v>0</v>
      </c>
      <c r="K8" s="199"/>
      <c r="L8" s="194"/>
      <c r="N8" s="137">
        <v>1</v>
      </c>
      <c r="O8" s="137">
        <v>8</v>
      </c>
      <c r="P8" s="137">
        <v>12</v>
      </c>
      <c r="Q8" s="137">
        <v>16</v>
      </c>
      <c r="R8" s="137">
        <v>20</v>
      </c>
      <c r="S8" s="137">
        <v>24</v>
      </c>
      <c r="T8" s="137">
        <v>28</v>
      </c>
      <c r="U8" s="137">
        <v>32</v>
      </c>
    </row>
    <row r="9" spans="1:21" s="3" customFormat="1" ht="30" customHeight="1" x14ac:dyDescent="0.25">
      <c r="A9" s="195">
        <v>2</v>
      </c>
      <c r="B9" s="197" t="s">
        <v>70</v>
      </c>
      <c r="C9" s="142" t="s">
        <v>71</v>
      </c>
      <c r="D9" s="50" t="s">
        <v>24</v>
      </c>
      <c r="E9" s="51">
        <v>72.599999999999994</v>
      </c>
      <c r="F9" s="45"/>
      <c r="G9" s="46">
        <v>69</v>
      </c>
      <c r="H9" s="47">
        <v>43.36</v>
      </c>
      <c r="I9" s="46"/>
      <c r="J9" s="48">
        <f t="shared" si="0"/>
        <v>43.36</v>
      </c>
      <c r="K9" s="199">
        <f>AVERAGE(J9:J10)</f>
        <v>43.3</v>
      </c>
      <c r="L9" s="194">
        <v>9</v>
      </c>
      <c r="N9" s="137">
        <v>2</v>
      </c>
      <c r="O9" s="137">
        <v>16</v>
      </c>
      <c r="P9" s="137">
        <v>24</v>
      </c>
      <c r="Q9" s="137">
        <v>32</v>
      </c>
      <c r="R9" s="137">
        <v>40</v>
      </c>
      <c r="S9" s="137">
        <v>48</v>
      </c>
      <c r="T9" s="137">
        <v>56</v>
      </c>
      <c r="U9" s="137">
        <v>64</v>
      </c>
    </row>
    <row r="10" spans="1:21" s="3" customFormat="1" ht="30" customHeight="1" x14ac:dyDescent="0.25">
      <c r="A10" s="202"/>
      <c r="B10" s="213"/>
      <c r="C10" s="141" t="s">
        <v>72</v>
      </c>
      <c r="D10" s="43" t="s">
        <v>25</v>
      </c>
      <c r="E10" s="52">
        <v>61.4</v>
      </c>
      <c r="F10" s="45"/>
      <c r="G10" s="46">
        <v>33</v>
      </c>
      <c r="H10" s="47">
        <v>43.24</v>
      </c>
      <c r="I10" s="46"/>
      <c r="J10" s="48">
        <f t="shared" si="0"/>
        <v>43.24</v>
      </c>
      <c r="K10" s="199"/>
      <c r="L10" s="194"/>
      <c r="P10" s="135"/>
      <c r="Q10" s="135"/>
    </row>
    <row r="11" spans="1:21" s="3" customFormat="1" ht="30" customHeight="1" x14ac:dyDescent="0.25">
      <c r="A11" s="202">
        <v>3</v>
      </c>
      <c r="B11" s="213" t="s">
        <v>84</v>
      </c>
      <c r="C11" s="141" t="s">
        <v>85</v>
      </c>
      <c r="D11" s="43" t="s">
        <v>26</v>
      </c>
      <c r="E11" s="52">
        <v>65</v>
      </c>
      <c r="F11" s="45"/>
      <c r="G11" s="46">
        <v>69</v>
      </c>
      <c r="H11" s="47">
        <v>42.92</v>
      </c>
      <c r="I11" s="46"/>
      <c r="J11" s="48">
        <f t="shared" si="0"/>
        <v>42.92</v>
      </c>
      <c r="K11" s="199">
        <f>AVERAGE(J11:J12)</f>
        <v>42.75</v>
      </c>
      <c r="L11" s="194">
        <v>6</v>
      </c>
      <c r="P11" s="135"/>
      <c r="Q11" s="135"/>
    </row>
    <row r="12" spans="1:21" s="3" customFormat="1" ht="30" customHeight="1" x14ac:dyDescent="0.25">
      <c r="A12" s="202"/>
      <c r="B12" s="213"/>
      <c r="C12" s="141" t="s">
        <v>86</v>
      </c>
      <c r="D12" s="43" t="s">
        <v>27</v>
      </c>
      <c r="E12" s="52">
        <v>80</v>
      </c>
      <c r="F12" s="45"/>
      <c r="G12" s="46">
        <v>2</v>
      </c>
      <c r="H12" s="47">
        <v>42.58</v>
      </c>
      <c r="I12" s="46"/>
      <c r="J12" s="48">
        <f t="shared" si="0"/>
        <v>42.58</v>
      </c>
      <c r="K12" s="199"/>
      <c r="L12" s="194"/>
      <c r="P12" s="135"/>
      <c r="Q12" s="135"/>
    </row>
    <row r="13" spans="1:21" s="3" customFormat="1" ht="30" customHeight="1" x14ac:dyDescent="0.25">
      <c r="A13" s="195">
        <v>4</v>
      </c>
      <c r="B13" s="197" t="s">
        <v>98</v>
      </c>
      <c r="C13" s="142" t="s">
        <v>99</v>
      </c>
      <c r="D13" s="50" t="s">
        <v>28</v>
      </c>
      <c r="E13" s="53">
        <v>87.1</v>
      </c>
      <c r="F13" s="45">
        <v>8</v>
      </c>
      <c r="G13" s="46">
        <v>3</v>
      </c>
      <c r="H13" s="47">
        <v>42.6</v>
      </c>
      <c r="I13" s="46">
        <v>0.1</v>
      </c>
      <c r="J13" s="48">
        <f t="shared" si="0"/>
        <v>42.5</v>
      </c>
      <c r="K13" s="199">
        <f>AVERAGE(J13:J14)</f>
        <v>42.83</v>
      </c>
      <c r="L13" s="194">
        <v>7</v>
      </c>
      <c r="N13" s="3" t="s">
        <v>29</v>
      </c>
      <c r="P13" s="135"/>
      <c r="Q13" s="135"/>
    </row>
    <row r="14" spans="1:21" s="3" customFormat="1" ht="30" customHeight="1" x14ac:dyDescent="0.25">
      <c r="A14" s="202"/>
      <c r="B14" s="213"/>
      <c r="C14" s="141" t="s">
        <v>105</v>
      </c>
      <c r="D14" s="43" t="s">
        <v>30</v>
      </c>
      <c r="E14" s="52">
        <v>70.599999999999994</v>
      </c>
      <c r="F14" s="45"/>
      <c r="G14" s="46">
        <v>4</v>
      </c>
      <c r="H14" s="47">
        <v>43.16</v>
      </c>
      <c r="I14" s="46"/>
      <c r="J14" s="48">
        <f t="shared" si="0"/>
        <v>43.16</v>
      </c>
      <c r="K14" s="199"/>
      <c r="L14" s="194"/>
      <c r="N14" s="162"/>
      <c r="P14" s="135"/>
      <c r="Q14" s="135"/>
    </row>
    <row r="15" spans="1:21" s="3" customFormat="1" ht="30" customHeight="1" x14ac:dyDescent="0.25">
      <c r="A15" s="202">
        <v>5</v>
      </c>
      <c r="B15" s="213" t="s">
        <v>75</v>
      </c>
      <c r="C15" s="141" t="s">
        <v>73</v>
      </c>
      <c r="D15" s="43" t="s">
        <v>31</v>
      </c>
      <c r="E15" s="44">
        <v>85.4</v>
      </c>
      <c r="F15" s="45">
        <v>8</v>
      </c>
      <c r="G15" s="46">
        <v>6</v>
      </c>
      <c r="H15" s="47">
        <v>42.45</v>
      </c>
      <c r="I15" s="46">
        <v>0.1</v>
      </c>
      <c r="J15" s="48">
        <f t="shared" si="0"/>
        <v>42.35</v>
      </c>
      <c r="K15" s="199">
        <f>AVERAGE(J15:J16)</f>
        <v>42.424999999999997</v>
      </c>
      <c r="L15" s="194">
        <v>3</v>
      </c>
      <c r="N15" s="162"/>
      <c r="P15" s="135"/>
      <c r="Q15" s="135"/>
    </row>
    <row r="16" spans="1:21" s="3" customFormat="1" ht="30" customHeight="1" x14ac:dyDescent="0.25">
      <c r="A16" s="202"/>
      <c r="B16" s="213"/>
      <c r="C16" s="141" t="s">
        <v>74</v>
      </c>
      <c r="D16" s="43" t="s">
        <v>32</v>
      </c>
      <c r="E16" s="44">
        <v>67.900000000000006</v>
      </c>
      <c r="F16" s="45"/>
      <c r="G16" s="46">
        <v>5</v>
      </c>
      <c r="H16" s="47">
        <v>42.5</v>
      </c>
      <c r="I16" s="46"/>
      <c r="J16" s="48">
        <f t="shared" si="0"/>
        <v>42.5</v>
      </c>
      <c r="K16" s="199"/>
      <c r="L16" s="194"/>
      <c r="P16" s="135"/>
      <c r="Q16" s="135"/>
    </row>
    <row r="17" spans="1:16" ht="27.75" customHeight="1" x14ac:dyDescent="0.25">
      <c r="A17" s="202">
        <v>6</v>
      </c>
      <c r="B17" s="213" t="s">
        <v>93</v>
      </c>
      <c r="C17" s="141" t="s">
        <v>94</v>
      </c>
      <c r="D17" s="43" t="s">
        <v>33</v>
      </c>
      <c r="E17" s="54" t="s">
        <v>96</v>
      </c>
      <c r="F17" s="55"/>
      <c r="G17" s="56">
        <v>6</v>
      </c>
      <c r="H17" s="57">
        <v>42.08</v>
      </c>
      <c r="I17" s="46"/>
      <c r="J17" s="48">
        <f t="shared" si="0"/>
        <v>42.08</v>
      </c>
      <c r="K17" s="199">
        <f>AVERAGE(J17:J18)</f>
        <v>42.274999999999999</v>
      </c>
      <c r="L17" s="194">
        <v>1</v>
      </c>
    </row>
    <row r="18" spans="1:16" ht="27.75" customHeight="1" x14ac:dyDescent="0.25">
      <c r="A18" s="202"/>
      <c r="B18" s="213"/>
      <c r="C18" s="141" t="s">
        <v>95</v>
      </c>
      <c r="D18" s="43" t="s">
        <v>34</v>
      </c>
      <c r="E18" s="54" t="s">
        <v>97</v>
      </c>
      <c r="F18" s="55">
        <v>8</v>
      </c>
      <c r="G18" s="56">
        <v>7</v>
      </c>
      <c r="H18" s="57">
        <v>42.57</v>
      </c>
      <c r="I18" s="46">
        <v>0.1</v>
      </c>
      <c r="J18" s="48">
        <f t="shared" si="0"/>
        <v>42.47</v>
      </c>
      <c r="K18" s="199"/>
      <c r="L18" s="194"/>
    </row>
    <row r="19" spans="1:16" ht="29.25" customHeight="1" x14ac:dyDescent="0.3">
      <c r="A19" s="195">
        <v>7</v>
      </c>
      <c r="B19" s="197" t="s">
        <v>80</v>
      </c>
      <c r="C19" s="142" t="s">
        <v>81</v>
      </c>
      <c r="D19" s="50" t="s">
        <v>35</v>
      </c>
      <c r="E19" s="58" t="s">
        <v>82</v>
      </c>
      <c r="F19" s="55"/>
      <c r="G19" s="56">
        <v>8</v>
      </c>
      <c r="H19" s="57">
        <v>42.43</v>
      </c>
      <c r="I19" s="46"/>
      <c r="J19" s="48">
        <f t="shared" si="0"/>
        <v>42.43</v>
      </c>
      <c r="K19" s="199">
        <f>AVERAGE(J19:J20)</f>
        <v>42.524999999999999</v>
      </c>
      <c r="L19" s="194">
        <v>5</v>
      </c>
      <c r="P19" s="59"/>
    </row>
    <row r="20" spans="1:16" ht="29.25" customHeight="1" x14ac:dyDescent="0.3">
      <c r="A20" s="202"/>
      <c r="B20" s="213"/>
      <c r="C20" s="141" t="s">
        <v>83</v>
      </c>
      <c r="D20" s="43" t="s">
        <v>36</v>
      </c>
      <c r="E20" s="54" t="s">
        <v>106</v>
      </c>
      <c r="F20" s="55"/>
      <c r="G20" s="56">
        <v>9</v>
      </c>
      <c r="H20" s="57">
        <v>42.62</v>
      </c>
      <c r="I20" s="46"/>
      <c r="J20" s="48">
        <f t="shared" si="0"/>
        <v>42.62</v>
      </c>
      <c r="K20" s="199"/>
      <c r="L20" s="194"/>
      <c r="P20" s="59"/>
    </row>
    <row r="21" spans="1:16" ht="29.25" customHeight="1" x14ac:dyDescent="0.25">
      <c r="A21" s="202">
        <v>8</v>
      </c>
      <c r="B21" s="213" t="s">
        <v>100</v>
      </c>
      <c r="C21" s="141" t="s">
        <v>101</v>
      </c>
      <c r="D21" s="43" t="s">
        <v>37</v>
      </c>
      <c r="E21" s="54" t="s">
        <v>104</v>
      </c>
      <c r="F21" s="55"/>
      <c r="G21" s="56">
        <v>9</v>
      </c>
      <c r="H21" s="57">
        <v>42.55</v>
      </c>
      <c r="I21" s="46"/>
      <c r="J21" s="48">
        <f t="shared" si="0"/>
        <v>42.55</v>
      </c>
      <c r="K21" s="199">
        <f>AVERAGE(J21:J22)</f>
        <v>42.424999999999997</v>
      </c>
      <c r="L21" s="194">
        <v>2</v>
      </c>
    </row>
    <row r="22" spans="1:16" ht="29.25" customHeight="1" x14ac:dyDescent="0.25">
      <c r="A22" s="202"/>
      <c r="B22" s="213"/>
      <c r="C22" s="141" t="s">
        <v>102</v>
      </c>
      <c r="D22" s="43" t="s">
        <v>38</v>
      </c>
      <c r="E22" s="54" t="s">
        <v>103</v>
      </c>
      <c r="F22" s="55"/>
      <c r="G22" s="56">
        <v>10</v>
      </c>
      <c r="H22" s="57">
        <v>42.3</v>
      </c>
      <c r="I22" s="46"/>
      <c r="J22" s="48">
        <f t="shared" si="0"/>
        <v>42.3</v>
      </c>
      <c r="K22" s="199"/>
      <c r="L22" s="194"/>
    </row>
    <row r="23" spans="1:16" ht="29.25" customHeight="1" x14ac:dyDescent="0.25">
      <c r="A23" s="195">
        <v>9</v>
      </c>
      <c r="B23" s="197" t="s">
        <v>76</v>
      </c>
      <c r="C23" s="142" t="s">
        <v>77</v>
      </c>
      <c r="D23" s="50" t="s">
        <v>39</v>
      </c>
      <c r="E23" s="58" t="s">
        <v>92</v>
      </c>
      <c r="F23" s="55"/>
      <c r="G23" s="56">
        <v>13</v>
      </c>
      <c r="H23" s="57">
        <v>42.55</v>
      </c>
      <c r="I23" s="46"/>
      <c r="J23" s="48">
        <f t="shared" si="0"/>
        <v>42.55</v>
      </c>
      <c r="K23" s="199">
        <f>AVERAGE(J23:J24)</f>
        <v>42.459999999999994</v>
      </c>
      <c r="L23" s="194">
        <v>4</v>
      </c>
    </row>
    <row r="24" spans="1:16" ht="29.25" customHeight="1" x14ac:dyDescent="0.25">
      <c r="A24" s="210"/>
      <c r="B24" s="211"/>
      <c r="C24" s="143" t="s">
        <v>78</v>
      </c>
      <c r="D24" s="60" t="s">
        <v>40</v>
      </c>
      <c r="E24" s="61" t="s">
        <v>79</v>
      </c>
      <c r="F24" s="62">
        <v>8</v>
      </c>
      <c r="G24" s="63">
        <v>10</v>
      </c>
      <c r="H24" s="64">
        <v>42.47</v>
      </c>
      <c r="I24" s="46">
        <v>0.1</v>
      </c>
      <c r="J24" s="65">
        <f t="shared" si="0"/>
        <v>42.37</v>
      </c>
      <c r="K24" s="199"/>
      <c r="L24" s="212"/>
    </row>
    <row r="25" spans="1:16" ht="29.25" customHeight="1" x14ac:dyDescent="0.25">
      <c r="A25" s="202">
        <v>10</v>
      </c>
      <c r="B25" s="213" t="s">
        <v>87</v>
      </c>
      <c r="C25" s="141" t="s">
        <v>88</v>
      </c>
      <c r="D25" s="43" t="s">
        <v>41</v>
      </c>
      <c r="E25" s="54" t="s">
        <v>90</v>
      </c>
      <c r="F25" s="55"/>
      <c r="G25" s="56">
        <v>21</v>
      </c>
      <c r="H25" s="57">
        <v>42.89</v>
      </c>
      <c r="I25" s="46"/>
      <c r="J25" s="66">
        <f t="shared" si="0"/>
        <v>42.89</v>
      </c>
      <c r="K25" s="199">
        <f t="shared" ref="K25:K33" si="1">AVERAGE(J25:J26)</f>
        <v>43.245000000000005</v>
      </c>
      <c r="L25" s="194">
        <v>8</v>
      </c>
    </row>
    <row r="26" spans="1:16" ht="27" customHeight="1" x14ac:dyDescent="0.25">
      <c r="A26" s="202"/>
      <c r="B26" s="213"/>
      <c r="C26" s="141" t="s">
        <v>89</v>
      </c>
      <c r="D26" s="43" t="s">
        <v>42</v>
      </c>
      <c r="E26" s="54" t="s">
        <v>91</v>
      </c>
      <c r="F26" s="122"/>
      <c r="G26" s="56">
        <v>13</v>
      </c>
      <c r="H26" s="57">
        <v>43.6</v>
      </c>
      <c r="I26" s="46"/>
      <c r="J26" s="66">
        <f t="shared" si="0"/>
        <v>43.6</v>
      </c>
      <c r="K26" s="199"/>
      <c r="L26" s="194"/>
    </row>
    <row r="27" spans="1:16" ht="35.25" hidden="1" customHeight="1" x14ac:dyDescent="0.25">
      <c r="A27" s="204">
        <v>11</v>
      </c>
      <c r="B27" s="205"/>
      <c r="C27" s="144"/>
      <c r="D27" s="50" t="s">
        <v>43</v>
      </c>
      <c r="E27" s="73"/>
      <c r="F27" s="74"/>
      <c r="G27" s="75"/>
      <c r="H27" s="76"/>
      <c r="I27" s="77"/>
      <c r="J27" s="66">
        <f t="shared" si="0"/>
        <v>0</v>
      </c>
      <c r="K27" s="207">
        <f t="shared" si="1"/>
        <v>0</v>
      </c>
      <c r="L27" s="209"/>
    </row>
    <row r="28" spans="1:16" ht="33.75" hidden="1" customHeight="1" thickBot="1" x14ac:dyDescent="0.3">
      <c r="A28" s="204"/>
      <c r="B28" s="206"/>
      <c r="C28" s="145"/>
      <c r="D28" s="60" t="s">
        <v>44</v>
      </c>
      <c r="E28" s="119"/>
      <c r="F28" s="108"/>
      <c r="G28" s="120"/>
      <c r="H28" s="119"/>
      <c r="I28" s="121"/>
      <c r="J28" s="66">
        <f t="shared" si="0"/>
        <v>0</v>
      </c>
      <c r="K28" s="208"/>
      <c r="L28" s="209"/>
    </row>
    <row r="29" spans="1:16" ht="29.25" hidden="1" customHeight="1" x14ac:dyDescent="0.25">
      <c r="A29" s="202">
        <v>12</v>
      </c>
      <c r="B29" s="203"/>
      <c r="C29" s="141"/>
      <c r="D29" s="146" t="s">
        <v>60</v>
      </c>
      <c r="E29" s="147"/>
      <c r="F29" s="55"/>
      <c r="G29" s="56"/>
      <c r="H29" s="57"/>
      <c r="I29" s="46"/>
      <c r="J29" s="66">
        <f t="shared" si="0"/>
        <v>0</v>
      </c>
      <c r="K29" s="199">
        <f t="shared" si="1"/>
        <v>0</v>
      </c>
      <c r="L29" s="194"/>
    </row>
    <row r="30" spans="1:16" ht="27" hidden="1" customHeight="1" x14ac:dyDescent="0.25">
      <c r="A30" s="202"/>
      <c r="B30" s="203"/>
      <c r="C30" s="141"/>
      <c r="D30" s="146" t="s">
        <v>61</v>
      </c>
      <c r="E30" s="147"/>
      <c r="F30" s="122"/>
      <c r="G30" s="56"/>
      <c r="H30" s="57"/>
      <c r="I30" s="46"/>
      <c r="J30" s="66">
        <f t="shared" si="0"/>
        <v>0</v>
      </c>
      <c r="K30" s="199"/>
      <c r="L30" s="194"/>
    </row>
    <row r="31" spans="1:16" ht="29.25" hidden="1" customHeight="1" x14ac:dyDescent="0.25">
      <c r="A31" s="202">
        <v>13</v>
      </c>
      <c r="B31" s="203"/>
      <c r="C31" s="141"/>
      <c r="D31" s="146"/>
      <c r="E31" s="147"/>
      <c r="F31" s="55"/>
      <c r="G31" s="56"/>
      <c r="H31" s="57"/>
      <c r="I31" s="46"/>
      <c r="J31" s="66">
        <f t="shared" si="0"/>
        <v>0</v>
      </c>
      <c r="K31" s="199">
        <f t="shared" si="1"/>
        <v>0</v>
      </c>
      <c r="L31" s="194"/>
    </row>
    <row r="32" spans="1:16" ht="27" hidden="1" customHeight="1" x14ac:dyDescent="0.25">
      <c r="A32" s="202"/>
      <c r="B32" s="203"/>
      <c r="C32" s="141"/>
      <c r="D32" s="146"/>
      <c r="E32" s="147"/>
      <c r="F32" s="122"/>
      <c r="G32" s="56"/>
      <c r="H32" s="57"/>
      <c r="I32" s="46"/>
      <c r="J32" s="66">
        <f t="shared" si="0"/>
        <v>0</v>
      </c>
      <c r="K32" s="199"/>
      <c r="L32" s="194"/>
    </row>
    <row r="33" spans="1:12" ht="29.25" hidden="1" customHeight="1" x14ac:dyDescent="0.25">
      <c r="A33" s="195"/>
      <c r="B33" s="197"/>
      <c r="C33" s="49"/>
      <c r="D33" s="50" t="s">
        <v>62</v>
      </c>
      <c r="E33" s="58"/>
      <c r="F33" s="122"/>
      <c r="G33" s="123"/>
      <c r="H33" s="124"/>
      <c r="I33" s="46">
        <f t="shared" ref="I33:I34" si="2">F33/80</f>
        <v>0</v>
      </c>
      <c r="J33" s="66">
        <f t="shared" si="0"/>
        <v>0</v>
      </c>
      <c r="K33" s="199">
        <f t="shared" si="1"/>
        <v>0</v>
      </c>
      <c r="L33" s="200"/>
    </row>
    <row r="34" spans="1:12" ht="27" hidden="1" customHeight="1" thickBot="1" x14ac:dyDescent="0.3">
      <c r="A34" s="196"/>
      <c r="B34" s="198"/>
      <c r="C34" s="67"/>
      <c r="D34" s="68" t="s">
        <v>63</v>
      </c>
      <c r="E34" s="69"/>
      <c r="F34" s="70"/>
      <c r="G34" s="71"/>
      <c r="H34" s="72"/>
      <c r="I34" s="46">
        <f t="shared" si="2"/>
        <v>0</v>
      </c>
      <c r="J34" s="66">
        <f t="shared" si="0"/>
        <v>0</v>
      </c>
      <c r="K34" s="199"/>
      <c r="L34" s="201"/>
    </row>
  </sheetData>
  <mergeCells count="65">
    <mergeCell ref="A1:L1"/>
    <mergeCell ref="A3:L3"/>
    <mergeCell ref="A5:A6"/>
    <mergeCell ref="B5:B6"/>
    <mergeCell ref="C5:C6"/>
    <mergeCell ref="D5:D6"/>
    <mergeCell ref="E5:E6"/>
    <mergeCell ref="F5:F6"/>
    <mergeCell ref="G5:L5"/>
    <mergeCell ref="A7:A8"/>
    <mergeCell ref="B7:B8"/>
    <mergeCell ref="K7:K8"/>
    <mergeCell ref="L7:L8"/>
    <mergeCell ref="A9:A10"/>
    <mergeCell ref="B9:B10"/>
    <mergeCell ref="K9:K10"/>
    <mergeCell ref="L9:L10"/>
    <mergeCell ref="A11:A12"/>
    <mergeCell ref="B11:B12"/>
    <mergeCell ref="K11:K12"/>
    <mergeCell ref="L11:L12"/>
    <mergeCell ref="A13:A14"/>
    <mergeCell ref="B13:B14"/>
    <mergeCell ref="K13:K14"/>
    <mergeCell ref="L13:L14"/>
    <mergeCell ref="A15:A16"/>
    <mergeCell ref="B15:B16"/>
    <mergeCell ref="K15:K16"/>
    <mergeCell ref="L15:L16"/>
    <mergeCell ref="A17:A18"/>
    <mergeCell ref="B17:B18"/>
    <mergeCell ref="K17:K18"/>
    <mergeCell ref="L17:L18"/>
    <mergeCell ref="A19:A20"/>
    <mergeCell ref="B19:B20"/>
    <mergeCell ref="K19:K20"/>
    <mergeCell ref="L19:L20"/>
    <mergeCell ref="A21:A22"/>
    <mergeCell ref="B21:B22"/>
    <mergeCell ref="K21:K22"/>
    <mergeCell ref="L21:L22"/>
    <mergeCell ref="A23:A24"/>
    <mergeCell ref="B23:B24"/>
    <mergeCell ref="K23:K24"/>
    <mergeCell ref="L23:L24"/>
    <mergeCell ref="A25:A26"/>
    <mergeCell ref="B25:B26"/>
    <mergeCell ref="K25:K26"/>
    <mergeCell ref="L25:L26"/>
    <mergeCell ref="A29:A30"/>
    <mergeCell ref="B29:B30"/>
    <mergeCell ref="K29:K30"/>
    <mergeCell ref="L29:L30"/>
    <mergeCell ref="A27:A28"/>
    <mergeCell ref="B27:B28"/>
    <mergeCell ref="K27:K28"/>
    <mergeCell ref="L27:L28"/>
    <mergeCell ref="L31:L32"/>
    <mergeCell ref="A33:A34"/>
    <mergeCell ref="B33:B34"/>
    <mergeCell ref="K33:K34"/>
    <mergeCell ref="L33:L34"/>
    <mergeCell ref="A31:A32"/>
    <mergeCell ref="B31:B32"/>
    <mergeCell ref="K31:K32"/>
  </mergeCells>
  <pageMargins left="0.31496062992125984" right="0.31496062992125984" top="0.15748031496062992" bottom="0.11811023622047245" header="0.31496062992125984" footer="0.31496062992125984"/>
  <pageSetup paperSize="9" scale="54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zoomScale="75" zoomScaleNormal="75" workbookViewId="0">
      <selection activeCell="H13" sqref="H13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34" t="s">
        <v>65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20" ht="7.5" customHeight="1" x14ac:dyDescent="0.25"/>
    <row r="6" spans="1:20" ht="17.25" x14ac:dyDescent="0.3">
      <c r="A6" s="183" t="s">
        <v>80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20" ht="7.5" customHeight="1" x14ac:dyDescent="0.25"/>
    <row r="8" spans="1:20" s="2" customFormat="1" ht="20.25" customHeight="1" x14ac:dyDescent="0.25">
      <c r="A8" s="235" t="s">
        <v>45</v>
      </c>
      <c r="B8" s="236" t="s">
        <v>13</v>
      </c>
      <c r="C8" s="237" t="s">
        <v>18</v>
      </c>
      <c r="D8" s="236" t="s">
        <v>46</v>
      </c>
      <c r="E8" s="239" t="s">
        <v>47</v>
      </c>
      <c r="F8" s="241" t="s">
        <v>48</v>
      </c>
      <c r="G8" s="242"/>
      <c r="H8" s="242"/>
      <c r="I8" s="243"/>
      <c r="J8" s="244" t="s">
        <v>49</v>
      </c>
      <c r="K8" s="235" t="s">
        <v>50</v>
      </c>
      <c r="L8" s="235"/>
      <c r="M8" s="78"/>
      <c r="N8" s="78"/>
    </row>
    <row r="9" spans="1:20" s="2" customFormat="1" ht="27.75" customHeight="1" x14ac:dyDescent="0.25">
      <c r="A9" s="235"/>
      <c r="B9" s="237"/>
      <c r="C9" s="238"/>
      <c r="D9" s="237"/>
      <c r="E9" s="240"/>
      <c r="F9" s="79" t="s">
        <v>51</v>
      </c>
      <c r="G9" s="79" t="s">
        <v>52</v>
      </c>
      <c r="H9" s="79" t="s">
        <v>53</v>
      </c>
      <c r="I9" s="80" t="s">
        <v>54</v>
      </c>
      <c r="J9" s="245"/>
      <c r="K9" s="173" t="s">
        <v>55</v>
      </c>
      <c r="L9" s="173" t="s">
        <v>56</v>
      </c>
      <c r="M9" s="81" t="s">
        <v>57</v>
      </c>
      <c r="N9" s="81" t="s">
        <v>58</v>
      </c>
      <c r="P9" s="233"/>
      <c r="Q9" s="233"/>
      <c r="R9" s="233"/>
      <c r="S9" s="233"/>
      <c r="T9" s="233"/>
    </row>
    <row r="10" spans="1:20" s="3" customFormat="1" ht="30" customHeight="1" thickBot="1" x14ac:dyDescent="0.25">
      <c r="A10" s="82">
        <v>1</v>
      </c>
      <c r="B10" s="158" t="s">
        <v>133</v>
      </c>
      <c r="C10" s="159" t="s">
        <v>112</v>
      </c>
      <c r="D10" s="159">
        <v>20</v>
      </c>
      <c r="E10" s="164">
        <f>D10</f>
        <v>20</v>
      </c>
      <c r="F10" s="261">
        <f>MIN(C19:C83)</f>
        <v>42.09</v>
      </c>
      <c r="G10" s="165">
        <f>AVERAGE(C19:C83)</f>
        <v>42.683499999999995</v>
      </c>
      <c r="H10" s="159">
        <v>0</v>
      </c>
      <c r="I10" s="83">
        <f>G10-F10</f>
        <v>0.5934999999999917</v>
      </c>
      <c r="J10" s="84">
        <v>1.0381944444444444E-2</v>
      </c>
      <c r="K10" s="259">
        <f>J10</f>
        <v>1.0381944444444444E-2</v>
      </c>
      <c r="L10" s="85">
        <f>K10</f>
        <v>1.0381944444444444E-2</v>
      </c>
      <c r="M10" s="258" t="s">
        <v>162</v>
      </c>
      <c r="N10" s="87"/>
      <c r="O10" s="152"/>
      <c r="P10" s="178"/>
      <c r="Q10" s="233"/>
      <c r="R10" s="233"/>
      <c r="S10" s="233"/>
      <c r="T10" s="233"/>
    </row>
    <row r="11" spans="1:20" s="3" customFormat="1" ht="30" customHeight="1" thickBot="1" x14ac:dyDescent="0.25">
      <c r="A11" s="82">
        <v>2</v>
      </c>
      <c r="B11" s="158" t="s">
        <v>133</v>
      </c>
      <c r="C11" s="159" t="s">
        <v>135</v>
      </c>
      <c r="D11" s="159">
        <v>81</v>
      </c>
      <c r="E11" s="164">
        <f>D11-D10</f>
        <v>61</v>
      </c>
      <c r="F11" s="134">
        <f>MIN(D19:D83)</f>
        <v>42.03</v>
      </c>
      <c r="G11" s="166">
        <f>AVERAGE(D19:D83)</f>
        <v>42.608474576271185</v>
      </c>
      <c r="H11" s="159">
        <v>0</v>
      </c>
      <c r="I11" s="83">
        <f>G11-F11</f>
        <v>0.57847457627118359</v>
      </c>
      <c r="J11" s="84">
        <v>4.1562500000000002E-2</v>
      </c>
      <c r="K11" s="84">
        <f>J11-J10</f>
        <v>3.1180555555555559E-2</v>
      </c>
      <c r="L11" s="84">
        <f>K11+L10</f>
        <v>4.1562500000000002E-2</v>
      </c>
      <c r="M11" s="86" t="s">
        <v>164</v>
      </c>
      <c r="N11" s="87">
        <v>5</v>
      </c>
      <c r="O11" s="257" t="s">
        <v>161</v>
      </c>
      <c r="P11" s="178"/>
      <c r="Q11" s="178"/>
      <c r="R11" s="178"/>
      <c r="S11" s="178"/>
      <c r="T11" s="178"/>
    </row>
    <row r="12" spans="1:20" s="3" customFormat="1" ht="30" customHeight="1" thickBot="1" x14ac:dyDescent="0.25">
      <c r="A12" s="82">
        <v>3</v>
      </c>
      <c r="B12" s="158" t="s">
        <v>134</v>
      </c>
      <c r="C12" s="161" t="s">
        <v>126</v>
      </c>
      <c r="D12" s="159">
        <v>104</v>
      </c>
      <c r="E12" s="159">
        <f>D12-D11</f>
        <v>23</v>
      </c>
      <c r="F12" s="260">
        <f>MIN(E19:E83)</f>
        <v>42.66</v>
      </c>
      <c r="G12" s="160">
        <f>AVERAGE(E19:E83)</f>
        <v>42.967727272727274</v>
      </c>
      <c r="H12" s="159">
        <v>4</v>
      </c>
      <c r="I12" s="83">
        <f>G12-F12</f>
        <v>0.30772727272727707</v>
      </c>
      <c r="J12" s="84">
        <v>5.4155092592592595E-2</v>
      </c>
      <c r="K12" s="84">
        <f>J12-J11</f>
        <v>1.2592592592592593E-2</v>
      </c>
      <c r="L12" s="85">
        <f>K12</f>
        <v>1.2592592592592593E-2</v>
      </c>
      <c r="M12" s="86" t="s">
        <v>163</v>
      </c>
      <c r="N12" s="87"/>
      <c r="O12" s="20"/>
      <c r="P12" s="178"/>
      <c r="Q12" s="178"/>
      <c r="R12" s="178"/>
      <c r="S12" s="178"/>
      <c r="T12" s="178"/>
    </row>
    <row r="13" spans="1:20" s="3" customFormat="1" ht="30" customHeight="1" thickBot="1" x14ac:dyDescent="0.25">
      <c r="A13" s="89" t="s">
        <v>59</v>
      </c>
      <c r="B13" s="158" t="s">
        <v>134</v>
      </c>
      <c r="C13" s="159" t="s">
        <v>111</v>
      </c>
      <c r="D13" s="159">
        <v>162</v>
      </c>
      <c r="E13" s="164">
        <f>D13-D12</f>
        <v>58</v>
      </c>
      <c r="F13" s="133">
        <f>MIN(F19:F83)</f>
        <v>42.37</v>
      </c>
      <c r="G13" s="165">
        <f>AVERAGE(F19:F83)</f>
        <v>42.736491228070165</v>
      </c>
      <c r="H13" s="159">
        <v>1</v>
      </c>
      <c r="I13" s="90">
        <f>G13-F13</f>
        <v>0.3664912280701671</v>
      </c>
      <c r="J13" s="84">
        <v>8.3449074074074078E-2</v>
      </c>
      <c r="K13" s="92">
        <f>J13-J12</f>
        <v>2.9293981481481483E-2</v>
      </c>
      <c r="L13" s="91">
        <f>K13+K12</f>
        <v>4.1886574074074076E-2</v>
      </c>
      <c r="M13" s="86"/>
      <c r="N13" s="87"/>
      <c r="P13" s="178"/>
      <c r="Q13" s="178"/>
      <c r="R13" s="178"/>
      <c r="S13" s="178"/>
      <c r="T13" s="178"/>
    </row>
    <row r="14" spans="1:20" s="3" customFormat="1" ht="30" customHeight="1" x14ac:dyDescent="0.2">
      <c r="A14" s="93"/>
      <c r="B14" s="154"/>
      <c r="C14" s="155"/>
      <c r="D14" s="155"/>
      <c r="E14" s="155"/>
      <c r="F14" s="153">
        <f>AVERAGE(F10,F11)</f>
        <v>42.06</v>
      </c>
      <c r="G14" s="156">
        <f>AVERAGE(G10,G11)</f>
        <v>42.645987288135586</v>
      </c>
      <c r="H14" s="156" t="s">
        <v>136</v>
      </c>
      <c r="I14" s="95">
        <f>AVERAGE(I10,I11)</f>
        <v>0.58598728813558765</v>
      </c>
      <c r="J14" s="94"/>
      <c r="K14" s="94"/>
      <c r="L14" s="94"/>
      <c r="M14" s="96"/>
      <c r="N14" s="96"/>
      <c r="P14" s="178"/>
      <c r="Q14" s="178"/>
      <c r="R14" s="178"/>
      <c r="S14" s="178"/>
      <c r="T14" s="178"/>
    </row>
    <row r="15" spans="1:20" ht="27.75" customHeight="1" x14ac:dyDescent="0.25">
      <c r="A15" s="97"/>
      <c r="B15" s="97"/>
      <c r="C15" s="97"/>
      <c r="D15" s="98"/>
      <c r="E15" s="99"/>
      <c r="F15" s="100">
        <f>AVERAGE(F12,F13)</f>
        <v>42.515000000000001</v>
      </c>
      <c r="G15" s="101">
        <f>AVERAGE(G12,G13)</f>
        <v>42.852109250398719</v>
      </c>
      <c r="H15" s="101" t="s">
        <v>137</v>
      </c>
      <c r="I15" s="102">
        <f>AVERAGE(I12,I13)</f>
        <v>0.33710925039872208</v>
      </c>
      <c r="J15" s="99"/>
      <c r="K15" s="99" t="s">
        <v>29</v>
      </c>
      <c r="L15" s="99"/>
      <c r="M15" s="96"/>
      <c r="N15" s="96"/>
      <c r="P15" s="178"/>
      <c r="Q15" s="178"/>
      <c r="R15" s="178"/>
      <c r="S15" s="178"/>
      <c r="T15" s="178"/>
    </row>
    <row r="16" spans="1:20" ht="30" customHeight="1" thickBot="1" x14ac:dyDescent="0.3">
      <c r="A16" s="103"/>
      <c r="B16" s="103"/>
      <c r="C16" s="103"/>
      <c r="D16" s="99"/>
      <c r="E16" s="99"/>
      <c r="F16" s="104">
        <f>AVERAGE(F10:F13)</f>
        <v>42.287500000000001</v>
      </c>
      <c r="G16" s="105">
        <f>AVERAGE(C19:F83)</f>
        <v>42.714177215189864</v>
      </c>
      <c r="H16" s="106"/>
      <c r="I16" s="107">
        <f>AVERAGE(I10:I13)</f>
        <v>0.46154826926715486</v>
      </c>
      <c r="J16" s="99"/>
      <c r="K16" s="99"/>
      <c r="L16" s="99"/>
      <c r="M16" s="103"/>
      <c r="N16" s="103"/>
    </row>
    <row r="18" spans="2:14" ht="15.75" thickBot="1" x14ac:dyDescent="0.3">
      <c r="C18" s="109" t="str">
        <f>B10</f>
        <v>Bakhmatskiy Oleg</v>
      </c>
      <c r="D18" s="109" t="str">
        <f>B11</f>
        <v>Bakhmatskiy Oleg</v>
      </c>
      <c r="E18" s="109" t="str">
        <f>B12</f>
        <v>Manilo Denis</v>
      </c>
      <c r="F18" s="109" t="str">
        <f>B13</f>
        <v>Manilo Denis</v>
      </c>
    </row>
    <row r="19" spans="2:14" x14ac:dyDescent="0.25">
      <c r="B19" s="1">
        <v>1</v>
      </c>
      <c r="C19" s="110">
        <v>43.65</v>
      </c>
      <c r="D19" s="111">
        <v>43.19</v>
      </c>
      <c r="E19" s="111">
        <v>43.71</v>
      </c>
      <c r="F19" s="112">
        <v>43.54</v>
      </c>
      <c r="M19" s="2"/>
      <c r="N19" s="2"/>
    </row>
    <row r="20" spans="2:14" x14ac:dyDescent="0.25">
      <c r="B20" s="1">
        <v>2</v>
      </c>
      <c r="C20" s="113">
        <v>42.76</v>
      </c>
      <c r="D20" s="114">
        <v>42.56</v>
      </c>
      <c r="E20" s="114">
        <v>43.03</v>
      </c>
      <c r="F20" s="115">
        <v>42.9</v>
      </c>
      <c r="M20" s="3"/>
      <c r="N20" s="3"/>
    </row>
    <row r="21" spans="2:14" x14ac:dyDescent="0.25">
      <c r="B21" s="1">
        <v>3</v>
      </c>
      <c r="C21" s="113">
        <v>42.44</v>
      </c>
      <c r="D21" s="114">
        <v>42.38</v>
      </c>
      <c r="E21" s="114">
        <v>42.88</v>
      </c>
      <c r="F21" s="115">
        <v>43.01</v>
      </c>
      <c r="M21" s="3"/>
      <c r="N21" s="3"/>
    </row>
    <row r="22" spans="2:14" x14ac:dyDescent="0.25">
      <c r="B22" s="1">
        <v>4</v>
      </c>
      <c r="C22" s="113">
        <v>44.11</v>
      </c>
      <c r="D22" s="114">
        <v>42.23</v>
      </c>
      <c r="E22" s="114">
        <v>42.87</v>
      </c>
      <c r="F22" s="115">
        <v>42.85</v>
      </c>
      <c r="M22" s="3"/>
      <c r="N22" s="3"/>
    </row>
    <row r="23" spans="2:14" x14ac:dyDescent="0.25">
      <c r="B23" s="1">
        <v>5</v>
      </c>
      <c r="C23" s="113">
        <v>42.36</v>
      </c>
      <c r="D23" s="114">
        <v>42.16</v>
      </c>
      <c r="E23" s="114">
        <v>42.84</v>
      </c>
      <c r="F23" s="115">
        <v>42.78</v>
      </c>
    </row>
    <row r="24" spans="2:14" x14ac:dyDescent="0.25">
      <c r="B24" s="1">
        <v>6</v>
      </c>
      <c r="C24" s="113">
        <v>42.36</v>
      </c>
      <c r="D24" s="114">
        <v>42.38</v>
      </c>
      <c r="E24" s="114">
        <v>42.95</v>
      </c>
      <c r="F24" s="115">
        <v>42.79</v>
      </c>
    </row>
    <row r="25" spans="2:14" x14ac:dyDescent="0.25">
      <c r="B25" s="1">
        <v>7</v>
      </c>
      <c r="C25" s="113">
        <v>42.72</v>
      </c>
      <c r="D25" s="114">
        <v>42.32</v>
      </c>
      <c r="E25" s="114">
        <v>42.79</v>
      </c>
      <c r="F25" s="115">
        <v>42.78</v>
      </c>
    </row>
    <row r="26" spans="2:14" x14ac:dyDescent="0.25">
      <c r="B26" s="1">
        <v>8</v>
      </c>
      <c r="C26" s="113">
        <v>42.09</v>
      </c>
      <c r="D26" s="114">
        <v>43.71</v>
      </c>
      <c r="E26" s="114">
        <v>43.84</v>
      </c>
      <c r="F26" s="115">
        <v>42.66</v>
      </c>
    </row>
    <row r="27" spans="2:14" x14ac:dyDescent="0.25">
      <c r="B27" s="1">
        <v>9</v>
      </c>
      <c r="C27" s="113">
        <v>42.23</v>
      </c>
      <c r="D27" s="114">
        <v>42.55</v>
      </c>
      <c r="E27" s="114">
        <v>42.88</v>
      </c>
      <c r="F27" s="115">
        <v>42.66</v>
      </c>
    </row>
    <row r="28" spans="2:14" x14ac:dyDescent="0.25">
      <c r="B28" s="1">
        <v>10</v>
      </c>
      <c r="C28" s="113">
        <v>42.28</v>
      </c>
      <c r="D28" s="114">
        <v>42.18</v>
      </c>
      <c r="E28" s="114">
        <v>42.81</v>
      </c>
      <c r="F28" s="115">
        <v>42.6</v>
      </c>
    </row>
    <row r="29" spans="2:14" x14ac:dyDescent="0.25">
      <c r="B29" s="1">
        <v>11</v>
      </c>
      <c r="C29" s="113">
        <v>42.68</v>
      </c>
      <c r="D29" s="114">
        <v>42.61</v>
      </c>
      <c r="E29" s="114">
        <v>42.99</v>
      </c>
      <c r="F29" s="115">
        <v>42.61</v>
      </c>
    </row>
    <row r="30" spans="2:14" x14ac:dyDescent="0.25">
      <c r="B30" s="1">
        <v>12</v>
      </c>
      <c r="C30" s="113">
        <v>42.5</v>
      </c>
      <c r="D30" s="114">
        <v>43.55</v>
      </c>
      <c r="E30" s="114">
        <v>42.85</v>
      </c>
      <c r="F30" s="115">
        <v>42.68</v>
      </c>
    </row>
    <row r="31" spans="2:14" x14ac:dyDescent="0.25">
      <c r="B31" s="1">
        <v>13</v>
      </c>
      <c r="C31" s="113">
        <v>42.26</v>
      </c>
      <c r="D31" s="114">
        <v>42.88</v>
      </c>
      <c r="E31" s="114">
        <v>42.66</v>
      </c>
      <c r="F31" s="115">
        <v>42.61</v>
      </c>
    </row>
    <row r="32" spans="2:14" x14ac:dyDescent="0.25">
      <c r="B32" s="1">
        <v>14</v>
      </c>
      <c r="C32" s="132">
        <v>44.53</v>
      </c>
      <c r="D32" s="114">
        <v>43.51</v>
      </c>
      <c r="E32" s="114">
        <v>42.76</v>
      </c>
      <c r="F32" s="115">
        <v>42.62</v>
      </c>
    </row>
    <row r="33" spans="2:6" x14ac:dyDescent="0.25">
      <c r="B33" s="1">
        <v>15</v>
      </c>
      <c r="C33" s="113">
        <v>42.37</v>
      </c>
      <c r="D33" s="114">
        <v>42.68</v>
      </c>
      <c r="E33" s="114">
        <v>42.75</v>
      </c>
      <c r="F33" s="115">
        <v>42.7</v>
      </c>
    </row>
    <row r="34" spans="2:6" x14ac:dyDescent="0.25">
      <c r="B34" s="1">
        <v>16</v>
      </c>
      <c r="C34" s="113">
        <v>42.67</v>
      </c>
      <c r="D34" s="114">
        <v>42.5</v>
      </c>
      <c r="E34" s="114">
        <v>42.74</v>
      </c>
      <c r="F34" s="115">
        <v>42.67</v>
      </c>
    </row>
    <row r="35" spans="2:6" x14ac:dyDescent="0.25">
      <c r="B35" s="1">
        <v>17</v>
      </c>
      <c r="C35" s="113">
        <v>42.28</v>
      </c>
      <c r="D35" s="114">
        <v>42.6</v>
      </c>
      <c r="E35" s="114">
        <v>43.09</v>
      </c>
      <c r="F35" s="115">
        <v>42.82</v>
      </c>
    </row>
    <row r="36" spans="2:6" x14ac:dyDescent="0.25">
      <c r="B36" s="1">
        <v>18</v>
      </c>
      <c r="C36" s="113">
        <v>42.31</v>
      </c>
      <c r="D36" s="114">
        <v>43.77</v>
      </c>
      <c r="E36" s="114">
        <v>42.72</v>
      </c>
      <c r="F36" s="115">
        <v>42.62</v>
      </c>
    </row>
    <row r="37" spans="2:6" x14ac:dyDescent="0.25">
      <c r="B37" s="1">
        <v>19</v>
      </c>
      <c r="C37" s="113">
        <v>42.51</v>
      </c>
      <c r="D37" s="114">
        <v>42.7</v>
      </c>
      <c r="E37" s="114">
        <v>43.09</v>
      </c>
      <c r="F37" s="115">
        <v>42.59</v>
      </c>
    </row>
    <row r="38" spans="2:6" x14ac:dyDescent="0.25">
      <c r="B38" s="1">
        <v>20</v>
      </c>
      <c r="C38" s="113">
        <v>42.56</v>
      </c>
      <c r="D38" s="114">
        <v>42.75</v>
      </c>
      <c r="E38" s="114">
        <v>42.88</v>
      </c>
      <c r="F38" s="115">
        <v>42.56</v>
      </c>
    </row>
    <row r="39" spans="2:6" x14ac:dyDescent="0.25">
      <c r="B39" s="1">
        <v>21</v>
      </c>
      <c r="C39" s="113"/>
      <c r="D39" s="114">
        <v>43.26</v>
      </c>
      <c r="E39" s="114">
        <v>43.12</v>
      </c>
      <c r="F39" s="115">
        <v>42.61</v>
      </c>
    </row>
    <row r="40" spans="2:6" x14ac:dyDescent="0.25">
      <c r="B40" s="1">
        <v>22</v>
      </c>
      <c r="C40" s="113"/>
      <c r="D40" s="114">
        <v>42.26</v>
      </c>
      <c r="E40" s="114">
        <v>43.04</v>
      </c>
      <c r="F40" s="115">
        <v>42.82</v>
      </c>
    </row>
    <row r="41" spans="2:6" x14ac:dyDescent="0.25">
      <c r="B41" s="1">
        <v>23</v>
      </c>
      <c r="C41" s="113"/>
      <c r="D41" s="114">
        <v>42.41</v>
      </c>
      <c r="E41" s="114"/>
      <c r="F41" s="115">
        <v>42.64</v>
      </c>
    </row>
    <row r="42" spans="2:6" x14ac:dyDescent="0.25">
      <c r="B42" s="1">
        <v>24</v>
      </c>
      <c r="C42" s="113"/>
      <c r="D42" s="114">
        <v>42.28</v>
      </c>
      <c r="E42" s="114"/>
      <c r="F42" s="115">
        <v>42.68</v>
      </c>
    </row>
    <row r="43" spans="2:6" x14ac:dyDescent="0.25">
      <c r="B43" s="1">
        <v>25</v>
      </c>
      <c r="C43" s="113"/>
      <c r="D43" s="114">
        <v>45.97</v>
      </c>
      <c r="E43" s="114"/>
      <c r="F43" s="115">
        <v>42.54</v>
      </c>
    </row>
    <row r="44" spans="2:6" x14ac:dyDescent="0.25">
      <c r="B44" s="1">
        <v>26</v>
      </c>
      <c r="C44" s="113"/>
      <c r="D44" s="114">
        <v>43</v>
      </c>
      <c r="E44" s="114"/>
      <c r="F44" s="115">
        <v>42.49</v>
      </c>
    </row>
    <row r="45" spans="2:6" x14ac:dyDescent="0.25">
      <c r="B45" s="1">
        <v>27</v>
      </c>
      <c r="C45" s="113"/>
      <c r="D45" s="114">
        <v>42.4</v>
      </c>
      <c r="E45" s="114"/>
      <c r="F45" s="115">
        <v>42.69</v>
      </c>
    </row>
    <row r="46" spans="2:6" x14ac:dyDescent="0.25">
      <c r="B46" s="1">
        <v>28</v>
      </c>
      <c r="C46" s="113"/>
      <c r="D46" s="114">
        <v>42.45</v>
      </c>
      <c r="E46" s="114"/>
      <c r="F46" s="115">
        <v>42.54</v>
      </c>
    </row>
    <row r="47" spans="2:6" x14ac:dyDescent="0.25">
      <c r="B47" s="1">
        <v>29</v>
      </c>
      <c r="C47" s="113"/>
      <c r="D47" s="114">
        <v>42.44</v>
      </c>
      <c r="E47" s="114"/>
      <c r="F47" s="115">
        <v>42.77</v>
      </c>
    </row>
    <row r="48" spans="2:6" x14ac:dyDescent="0.25">
      <c r="B48" s="1">
        <v>30</v>
      </c>
      <c r="C48" s="113"/>
      <c r="D48" s="114">
        <v>42.29</v>
      </c>
      <c r="E48" s="114"/>
      <c r="F48" s="115">
        <v>42.44</v>
      </c>
    </row>
    <row r="49" spans="2:6" x14ac:dyDescent="0.25">
      <c r="B49" s="1">
        <v>31</v>
      </c>
      <c r="C49" s="113"/>
      <c r="D49" s="114">
        <v>42.28</v>
      </c>
      <c r="E49" s="114"/>
      <c r="F49" s="115">
        <v>42.65</v>
      </c>
    </row>
    <row r="50" spans="2:6" x14ac:dyDescent="0.25">
      <c r="B50" s="1">
        <v>32</v>
      </c>
      <c r="C50" s="113"/>
      <c r="D50" s="114">
        <v>42.64</v>
      </c>
      <c r="E50" s="114"/>
      <c r="F50" s="115">
        <v>42.89</v>
      </c>
    </row>
    <row r="51" spans="2:6" x14ac:dyDescent="0.25">
      <c r="B51" s="1">
        <v>33</v>
      </c>
      <c r="C51" s="113"/>
      <c r="D51" s="114">
        <v>42.28</v>
      </c>
      <c r="E51" s="114"/>
      <c r="F51" s="115">
        <v>42.57</v>
      </c>
    </row>
    <row r="52" spans="2:6" x14ac:dyDescent="0.25">
      <c r="B52" s="1">
        <v>34</v>
      </c>
      <c r="C52" s="113"/>
      <c r="D52" s="114">
        <v>42.03</v>
      </c>
      <c r="E52" s="114"/>
      <c r="F52" s="115">
        <v>42.58</v>
      </c>
    </row>
    <row r="53" spans="2:6" x14ac:dyDescent="0.25">
      <c r="B53" s="1">
        <v>35</v>
      </c>
      <c r="C53" s="113"/>
      <c r="D53" s="114">
        <v>42.4</v>
      </c>
      <c r="E53" s="114"/>
      <c r="F53" s="115">
        <v>42.65</v>
      </c>
    </row>
    <row r="54" spans="2:6" x14ac:dyDescent="0.25">
      <c r="B54" s="1">
        <v>36</v>
      </c>
      <c r="C54" s="113"/>
      <c r="D54" s="114">
        <v>42.37</v>
      </c>
      <c r="E54" s="114"/>
      <c r="F54" s="115">
        <v>42.75</v>
      </c>
    </row>
    <row r="55" spans="2:6" x14ac:dyDescent="0.25">
      <c r="B55" s="1">
        <v>37</v>
      </c>
      <c r="C55" s="113"/>
      <c r="D55" s="163">
        <v>42.33</v>
      </c>
      <c r="E55" s="114"/>
      <c r="F55" s="115">
        <v>43.05</v>
      </c>
    </row>
    <row r="56" spans="2:6" x14ac:dyDescent="0.25">
      <c r="B56" s="1">
        <v>38</v>
      </c>
      <c r="C56" s="113"/>
      <c r="D56" s="114">
        <v>42.25</v>
      </c>
      <c r="E56" s="114"/>
      <c r="F56" s="115">
        <v>42.73</v>
      </c>
    </row>
    <row r="57" spans="2:6" x14ac:dyDescent="0.25">
      <c r="B57" s="1">
        <v>39</v>
      </c>
      <c r="C57" s="113"/>
      <c r="D57" s="114">
        <v>42.39</v>
      </c>
      <c r="E57" s="114"/>
      <c r="F57" s="115">
        <v>42.9</v>
      </c>
    </row>
    <row r="58" spans="2:6" x14ac:dyDescent="0.25">
      <c r="B58" s="1">
        <v>40</v>
      </c>
      <c r="C58" s="113"/>
      <c r="D58" s="114">
        <v>42.76</v>
      </c>
      <c r="E58" s="114"/>
      <c r="F58" s="115">
        <v>42.66</v>
      </c>
    </row>
    <row r="59" spans="2:6" x14ac:dyDescent="0.25">
      <c r="B59" s="1">
        <v>41</v>
      </c>
      <c r="C59" s="113"/>
      <c r="D59" s="114">
        <v>42.4</v>
      </c>
      <c r="E59" s="114"/>
      <c r="F59" s="115">
        <v>42.75</v>
      </c>
    </row>
    <row r="60" spans="2:6" x14ac:dyDescent="0.25">
      <c r="B60" s="1">
        <v>42</v>
      </c>
      <c r="C60" s="113"/>
      <c r="D60" s="114">
        <v>42.29</v>
      </c>
      <c r="E60" s="114"/>
      <c r="F60" s="115">
        <v>42.52</v>
      </c>
    </row>
    <row r="61" spans="2:6" x14ac:dyDescent="0.25">
      <c r="B61" s="1">
        <v>43</v>
      </c>
      <c r="C61" s="113"/>
      <c r="D61" s="114">
        <v>42.35</v>
      </c>
      <c r="E61" s="114"/>
      <c r="F61" s="115">
        <v>42.8</v>
      </c>
    </row>
    <row r="62" spans="2:6" x14ac:dyDescent="0.25">
      <c r="B62" s="1">
        <v>44</v>
      </c>
      <c r="C62" s="113"/>
      <c r="D62" s="114">
        <v>42.33</v>
      </c>
      <c r="E62" s="114"/>
      <c r="F62" s="115">
        <v>42.7</v>
      </c>
    </row>
    <row r="63" spans="2:6" x14ac:dyDescent="0.25">
      <c r="B63" s="1">
        <v>45</v>
      </c>
      <c r="C63" s="113"/>
      <c r="D63" s="114">
        <v>42.58</v>
      </c>
      <c r="E63" s="114"/>
      <c r="F63" s="115">
        <v>42.49</v>
      </c>
    </row>
    <row r="64" spans="2:6" x14ac:dyDescent="0.25">
      <c r="B64" s="1">
        <v>46</v>
      </c>
      <c r="C64" s="113"/>
      <c r="D64" s="114">
        <v>42.27</v>
      </c>
      <c r="E64" s="114"/>
      <c r="F64" s="115">
        <v>42.65</v>
      </c>
    </row>
    <row r="65" spans="2:6" x14ac:dyDescent="0.25">
      <c r="B65" s="1">
        <v>47</v>
      </c>
      <c r="C65" s="113"/>
      <c r="D65" s="114">
        <v>42.4</v>
      </c>
      <c r="E65" s="114"/>
      <c r="F65" s="115">
        <v>42.8</v>
      </c>
    </row>
    <row r="66" spans="2:6" x14ac:dyDescent="0.25">
      <c r="B66" s="1">
        <v>48</v>
      </c>
      <c r="C66" s="113"/>
      <c r="D66" s="114">
        <v>42.31</v>
      </c>
      <c r="E66" s="114"/>
      <c r="F66" s="115">
        <v>42.57</v>
      </c>
    </row>
    <row r="67" spans="2:6" x14ac:dyDescent="0.25">
      <c r="B67" s="1">
        <v>49</v>
      </c>
      <c r="C67" s="113"/>
      <c r="D67" s="114">
        <v>42.26</v>
      </c>
      <c r="E67" s="114"/>
      <c r="F67" s="115">
        <v>42.52</v>
      </c>
    </row>
    <row r="68" spans="2:6" x14ac:dyDescent="0.25">
      <c r="B68" s="1">
        <v>50</v>
      </c>
      <c r="C68" s="113"/>
      <c r="D68" s="114">
        <v>42.24</v>
      </c>
      <c r="E68" s="114"/>
      <c r="F68" s="115">
        <v>42.49</v>
      </c>
    </row>
    <row r="69" spans="2:6" x14ac:dyDescent="0.25">
      <c r="B69" s="1">
        <v>51</v>
      </c>
      <c r="C69" s="113"/>
      <c r="D69" s="114">
        <v>42.53</v>
      </c>
      <c r="E69" s="114"/>
      <c r="F69" s="115">
        <v>42.67</v>
      </c>
    </row>
    <row r="70" spans="2:6" x14ac:dyDescent="0.25">
      <c r="B70" s="1">
        <v>52</v>
      </c>
      <c r="C70" s="113"/>
      <c r="D70" s="114">
        <v>43.08</v>
      </c>
      <c r="E70" s="114"/>
      <c r="F70" s="115">
        <v>42.37</v>
      </c>
    </row>
    <row r="71" spans="2:6" x14ac:dyDescent="0.25">
      <c r="B71" s="1">
        <v>53</v>
      </c>
      <c r="C71" s="113"/>
      <c r="D71" s="114">
        <v>42.77</v>
      </c>
      <c r="E71" s="114"/>
      <c r="F71" s="115">
        <v>42.87</v>
      </c>
    </row>
    <row r="72" spans="2:6" x14ac:dyDescent="0.25">
      <c r="B72" s="1">
        <v>54</v>
      </c>
      <c r="C72" s="113"/>
      <c r="D72" s="114">
        <v>42.25</v>
      </c>
      <c r="E72" s="114"/>
      <c r="F72" s="115">
        <v>43.62</v>
      </c>
    </row>
    <row r="73" spans="2:6" x14ac:dyDescent="0.25">
      <c r="B73" s="1">
        <v>55</v>
      </c>
      <c r="C73" s="113"/>
      <c r="D73" s="114">
        <v>42.26</v>
      </c>
      <c r="E73" s="114"/>
      <c r="F73" s="115">
        <v>43.99</v>
      </c>
    </row>
    <row r="74" spans="2:6" x14ac:dyDescent="0.25">
      <c r="B74" s="1">
        <v>56</v>
      </c>
      <c r="C74" s="113"/>
      <c r="D74" s="114">
        <v>42.54</v>
      </c>
      <c r="E74" s="114"/>
      <c r="F74" s="115">
        <v>42.81</v>
      </c>
    </row>
    <row r="75" spans="2:6" x14ac:dyDescent="0.25">
      <c r="B75" s="1">
        <v>57</v>
      </c>
      <c r="C75" s="113"/>
      <c r="D75" s="114">
        <v>42.48</v>
      </c>
      <c r="E75" s="114"/>
      <c r="F75" s="115">
        <v>42.66</v>
      </c>
    </row>
    <row r="76" spans="2:6" x14ac:dyDescent="0.25">
      <c r="B76" s="1">
        <v>58</v>
      </c>
      <c r="C76" s="113"/>
      <c r="D76" s="114">
        <v>42.47</v>
      </c>
      <c r="E76" s="114"/>
      <c r="F76" s="115"/>
    </row>
    <row r="77" spans="2:6" x14ac:dyDescent="0.25">
      <c r="B77" s="1">
        <v>59</v>
      </c>
      <c r="C77" s="113"/>
      <c r="D77" s="114">
        <v>42.39</v>
      </c>
      <c r="E77" s="114"/>
      <c r="F77" s="115"/>
    </row>
    <row r="78" spans="2:6" x14ac:dyDescent="0.25">
      <c r="B78" s="1">
        <v>60</v>
      </c>
      <c r="C78" s="113"/>
      <c r="D78" s="114"/>
      <c r="E78" s="114"/>
      <c r="F78" s="115"/>
    </row>
    <row r="79" spans="2:6" x14ac:dyDescent="0.25">
      <c r="B79" s="1">
        <v>61</v>
      </c>
      <c r="C79" s="113"/>
      <c r="D79" s="114"/>
      <c r="E79" s="114"/>
      <c r="F79" s="115"/>
    </row>
    <row r="80" spans="2:6" x14ac:dyDescent="0.25">
      <c r="B80" s="1">
        <v>62</v>
      </c>
      <c r="C80" s="113"/>
      <c r="D80" s="114"/>
      <c r="E80" s="114"/>
      <c r="F80" s="115"/>
    </row>
    <row r="81" spans="2:6" x14ac:dyDescent="0.25">
      <c r="B81" s="1">
        <v>63</v>
      </c>
      <c r="C81" s="113"/>
      <c r="D81" s="114"/>
      <c r="E81" s="114"/>
      <c r="F81" s="115"/>
    </row>
    <row r="82" spans="2:6" x14ac:dyDescent="0.25">
      <c r="B82" s="1">
        <v>64</v>
      </c>
      <c r="C82" s="113"/>
      <c r="D82" s="114"/>
      <c r="E82" s="114"/>
      <c r="F82" s="115"/>
    </row>
    <row r="83" spans="2:6" ht="15.75" thickBot="1" x14ac:dyDescent="0.3">
      <c r="B83" s="1">
        <v>65</v>
      </c>
      <c r="C83" s="116"/>
      <c r="D83" s="117"/>
      <c r="E83" s="117"/>
      <c r="F83" s="118"/>
    </row>
  </sheetData>
  <mergeCells count="13">
    <mergeCell ref="P9:T9"/>
    <mergeCell ref="Q10:R10"/>
    <mergeCell ref="S10:T10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34" t="s">
        <v>65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20" ht="7.5" customHeight="1" x14ac:dyDescent="0.25"/>
    <row r="6" spans="1:20" ht="17.25" x14ac:dyDescent="0.3">
      <c r="A6" s="183" t="s">
        <v>129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20" ht="7.5" customHeight="1" x14ac:dyDescent="0.25"/>
    <row r="8" spans="1:20" s="2" customFormat="1" ht="20.25" customHeight="1" x14ac:dyDescent="0.25">
      <c r="A8" s="235" t="s">
        <v>45</v>
      </c>
      <c r="B8" s="236" t="s">
        <v>13</v>
      </c>
      <c r="C8" s="237" t="s">
        <v>18</v>
      </c>
      <c r="D8" s="236" t="s">
        <v>46</v>
      </c>
      <c r="E8" s="239" t="s">
        <v>47</v>
      </c>
      <c r="F8" s="241" t="s">
        <v>48</v>
      </c>
      <c r="G8" s="242"/>
      <c r="H8" s="242"/>
      <c r="I8" s="243"/>
      <c r="J8" s="244" t="s">
        <v>49</v>
      </c>
      <c r="K8" s="235" t="s">
        <v>50</v>
      </c>
      <c r="L8" s="235"/>
      <c r="M8" s="78"/>
      <c r="N8" s="78"/>
    </row>
    <row r="9" spans="1:20" s="2" customFormat="1" ht="27.75" customHeight="1" x14ac:dyDescent="0.25">
      <c r="A9" s="235"/>
      <c r="B9" s="237"/>
      <c r="C9" s="238"/>
      <c r="D9" s="237"/>
      <c r="E9" s="240"/>
      <c r="F9" s="79" t="s">
        <v>51</v>
      </c>
      <c r="G9" s="79" t="s">
        <v>52</v>
      </c>
      <c r="H9" s="79" t="s">
        <v>53</v>
      </c>
      <c r="I9" s="80" t="s">
        <v>54</v>
      </c>
      <c r="J9" s="245"/>
      <c r="K9" s="173" t="s">
        <v>55</v>
      </c>
      <c r="L9" s="173" t="s">
        <v>56</v>
      </c>
      <c r="M9" s="81" t="s">
        <v>57</v>
      </c>
      <c r="N9" s="81" t="s">
        <v>58</v>
      </c>
      <c r="P9" s="233"/>
      <c r="Q9" s="233"/>
      <c r="R9" s="233"/>
      <c r="S9" s="233"/>
      <c r="T9" s="233"/>
    </row>
    <row r="10" spans="1:20" s="3" customFormat="1" ht="30" customHeight="1" x14ac:dyDescent="0.2">
      <c r="A10" s="82">
        <v>1</v>
      </c>
      <c r="B10" s="158" t="s">
        <v>130</v>
      </c>
      <c r="C10" s="159" t="s">
        <v>110</v>
      </c>
      <c r="D10" s="159">
        <v>39</v>
      </c>
      <c r="E10" s="164">
        <f>D10</f>
        <v>39</v>
      </c>
      <c r="F10" s="157">
        <f>MIN(C19:C83)</f>
        <v>42.54</v>
      </c>
      <c r="G10" s="165">
        <f>AVERAGE(C19:C83)</f>
        <v>42.88717948717948</v>
      </c>
      <c r="H10" s="159">
        <v>3</v>
      </c>
      <c r="I10" s="83">
        <f>G10-F10</f>
        <v>0.34717948717948133</v>
      </c>
      <c r="J10" s="84">
        <v>1.9861111111111111E-2</v>
      </c>
      <c r="K10" s="84">
        <f>J10</f>
        <v>1.9861111111111111E-2</v>
      </c>
      <c r="L10" s="85">
        <f>K10</f>
        <v>1.9861111111111111E-2</v>
      </c>
      <c r="M10" s="86" t="s">
        <v>166</v>
      </c>
      <c r="N10" s="87">
        <v>-8</v>
      </c>
      <c r="O10" s="257" t="s">
        <v>165</v>
      </c>
      <c r="P10" s="177"/>
      <c r="Q10" s="233"/>
      <c r="R10" s="233"/>
      <c r="S10" s="233"/>
      <c r="T10" s="233"/>
    </row>
    <row r="11" spans="1:20" s="3" customFormat="1" ht="30" customHeight="1" thickBot="1" x14ac:dyDescent="0.25">
      <c r="A11" s="82">
        <v>2</v>
      </c>
      <c r="B11" s="158" t="s">
        <v>169</v>
      </c>
      <c r="C11" s="159" t="s">
        <v>126</v>
      </c>
      <c r="D11" s="159">
        <v>64</v>
      </c>
      <c r="E11" s="164">
        <f>D11-D10</f>
        <v>25</v>
      </c>
      <c r="F11" s="262">
        <f>MIN(D19:D83)</f>
        <v>42.68</v>
      </c>
      <c r="G11" s="166">
        <f>AVERAGE(D19:D83)</f>
        <v>43.093333333333341</v>
      </c>
      <c r="H11" s="159">
        <v>3</v>
      </c>
      <c r="I11" s="83">
        <f>G11-F11</f>
        <v>0.4133333333333411</v>
      </c>
      <c r="J11" s="84">
        <v>3.3333333333333333E-2</v>
      </c>
      <c r="K11" s="84">
        <f>J11-J10</f>
        <v>1.3472222222222222E-2</v>
      </c>
      <c r="L11" s="85">
        <f>K11</f>
        <v>1.3472222222222222E-2</v>
      </c>
      <c r="M11" s="86" t="s">
        <v>167</v>
      </c>
      <c r="N11" s="87"/>
      <c r="O11" s="88"/>
      <c r="P11" s="177"/>
      <c r="Q11" s="177"/>
      <c r="R11" s="177"/>
      <c r="S11" s="177"/>
      <c r="T11" s="177"/>
    </row>
    <row r="12" spans="1:20" s="3" customFormat="1" ht="30" customHeight="1" thickBot="1" x14ac:dyDescent="0.25">
      <c r="A12" s="82">
        <v>3</v>
      </c>
      <c r="B12" s="158" t="s">
        <v>169</v>
      </c>
      <c r="C12" s="161" t="s">
        <v>118</v>
      </c>
      <c r="D12" s="159">
        <v>116</v>
      </c>
      <c r="E12" s="164">
        <f>D12-D11</f>
        <v>52</v>
      </c>
      <c r="F12" s="133">
        <f>MIN(E19:E83)</f>
        <v>42.5</v>
      </c>
      <c r="G12" s="165">
        <f>AVERAGE(E19:E83)</f>
        <v>42.75568627450982</v>
      </c>
      <c r="H12" s="159">
        <v>12</v>
      </c>
      <c r="I12" s="83">
        <f>G12-F12</f>
        <v>0.25568627450982007</v>
      </c>
      <c r="J12" s="84">
        <v>6.0162037037037042E-2</v>
      </c>
      <c r="K12" s="84">
        <f>J12-J11</f>
        <v>2.6828703703703709E-2</v>
      </c>
      <c r="L12" s="84">
        <f>K12+L11</f>
        <v>4.0300925925925934E-2</v>
      </c>
      <c r="M12" s="86" t="s">
        <v>168</v>
      </c>
      <c r="N12" s="87"/>
      <c r="O12" s="20"/>
      <c r="P12" s="177"/>
      <c r="Q12" s="177"/>
      <c r="R12" s="177"/>
      <c r="S12" s="177"/>
      <c r="T12" s="177"/>
    </row>
    <row r="13" spans="1:20" s="3" customFormat="1" ht="30" customHeight="1" thickBot="1" x14ac:dyDescent="0.25">
      <c r="A13" s="89" t="s">
        <v>59</v>
      </c>
      <c r="B13" s="158" t="s">
        <v>130</v>
      </c>
      <c r="C13" s="159" t="s">
        <v>120</v>
      </c>
      <c r="D13" s="159">
        <v>162</v>
      </c>
      <c r="E13" s="164">
        <f>D13-D12</f>
        <v>46</v>
      </c>
      <c r="F13" s="263">
        <f>MIN(F19:F83)</f>
        <v>42.22</v>
      </c>
      <c r="G13" s="165">
        <f>AVERAGE(F19:F83)</f>
        <v>42.617333333333335</v>
      </c>
      <c r="H13" s="159">
        <v>2</v>
      </c>
      <c r="I13" s="90">
        <f>G13-F13</f>
        <v>0.39733333333333576</v>
      </c>
      <c r="J13" s="84">
        <v>8.3449074074074078E-2</v>
      </c>
      <c r="K13" s="92">
        <f>J13-J12</f>
        <v>2.3287037037037037E-2</v>
      </c>
      <c r="L13" s="91">
        <f>K13+K10</f>
        <v>4.3148148148148144E-2</v>
      </c>
      <c r="M13" s="86"/>
      <c r="N13" s="87"/>
      <c r="P13" s="177"/>
      <c r="Q13" s="177"/>
      <c r="R13" s="177"/>
      <c r="S13" s="177"/>
      <c r="T13" s="177"/>
    </row>
    <row r="14" spans="1:20" s="3" customFormat="1" ht="30" customHeight="1" x14ac:dyDescent="0.2">
      <c r="A14" s="93"/>
      <c r="B14" s="154"/>
      <c r="C14" s="155"/>
      <c r="D14" s="155"/>
      <c r="E14" s="155"/>
      <c r="F14" s="153">
        <f>AVERAGE(F10,F13)</f>
        <v>42.379999999999995</v>
      </c>
      <c r="G14" s="156">
        <f>AVERAGE(G10,G13)</f>
        <v>42.752256410256408</v>
      </c>
      <c r="H14" s="156" t="s">
        <v>131</v>
      </c>
      <c r="I14" s="95">
        <f>AVERAGE(I10,I13)</f>
        <v>0.37225641025640854</v>
      </c>
      <c r="J14" s="94"/>
      <c r="K14" s="94"/>
      <c r="L14" s="94"/>
      <c r="M14" s="96"/>
      <c r="N14" s="96"/>
      <c r="P14" s="177"/>
      <c r="Q14" s="177"/>
      <c r="R14" s="177"/>
      <c r="S14" s="177"/>
      <c r="T14" s="177"/>
    </row>
    <row r="15" spans="1:20" ht="27.75" customHeight="1" x14ac:dyDescent="0.25">
      <c r="A15" s="97"/>
      <c r="B15" s="97"/>
      <c r="C15" s="97"/>
      <c r="D15" s="98"/>
      <c r="E15" s="99"/>
      <c r="F15" s="100">
        <f>AVERAGE(F11,F12)</f>
        <v>42.59</v>
      </c>
      <c r="G15" s="101">
        <f>AVERAGE(G11,G12)</f>
        <v>42.92450980392158</v>
      </c>
      <c r="H15" s="101" t="s">
        <v>132</v>
      </c>
      <c r="I15" s="102">
        <f>AVERAGE(I11,I12)</f>
        <v>0.33450980392158058</v>
      </c>
      <c r="J15" s="99"/>
      <c r="K15" s="99" t="s">
        <v>29</v>
      </c>
      <c r="L15" s="99"/>
      <c r="M15" s="96"/>
      <c r="N15" s="96"/>
      <c r="P15" s="177"/>
      <c r="Q15" s="177"/>
      <c r="R15" s="177"/>
      <c r="S15" s="177"/>
      <c r="T15" s="177"/>
    </row>
    <row r="16" spans="1:20" ht="30" customHeight="1" thickBot="1" x14ac:dyDescent="0.3">
      <c r="A16" s="103"/>
      <c r="B16" s="103"/>
      <c r="C16" s="103"/>
      <c r="D16" s="99"/>
      <c r="E16" s="99"/>
      <c r="F16" s="104">
        <f>AVERAGE(F10:F13)</f>
        <v>42.484999999999999</v>
      </c>
      <c r="G16" s="105">
        <f>AVERAGE(C19:F83)</f>
        <v>42.799748427672959</v>
      </c>
      <c r="H16" s="106"/>
      <c r="I16" s="107">
        <f>AVERAGE(I10:I13)</f>
        <v>0.35338310708899456</v>
      </c>
      <c r="J16" s="99"/>
      <c r="K16" s="99"/>
      <c r="L16" s="99"/>
      <c r="M16" s="103"/>
      <c r="N16" s="103"/>
    </row>
    <row r="18" spans="2:14" ht="15.75" thickBot="1" x14ac:dyDescent="0.3">
      <c r="C18" s="109" t="str">
        <f>B10</f>
        <v>Khavilo Dmitriy</v>
      </c>
      <c r="D18" s="109" t="str">
        <f>B11</f>
        <v>Golubchenko Aleksandr</v>
      </c>
      <c r="E18" s="109" t="str">
        <f>B12</f>
        <v>Golubchenko Aleksandr</v>
      </c>
      <c r="F18" s="109" t="str">
        <f>B13</f>
        <v>Khavilo Dmitriy</v>
      </c>
    </row>
    <row r="19" spans="2:14" x14ac:dyDescent="0.25">
      <c r="B19" s="1">
        <v>1</v>
      </c>
      <c r="C19" s="110">
        <v>43.12</v>
      </c>
      <c r="D19" s="111">
        <v>43.59</v>
      </c>
      <c r="E19" s="111">
        <v>43.34</v>
      </c>
      <c r="F19" s="112">
        <v>43.49</v>
      </c>
      <c r="M19" s="2"/>
      <c r="N19" s="2"/>
    </row>
    <row r="20" spans="2:14" x14ac:dyDescent="0.25">
      <c r="B20" s="1">
        <v>2</v>
      </c>
      <c r="C20" s="113">
        <v>43.01</v>
      </c>
      <c r="D20" s="114">
        <v>43.6</v>
      </c>
      <c r="E20" s="114">
        <v>43.28</v>
      </c>
      <c r="F20" s="115">
        <v>42.81</v>
      </c>
      <c r="M20" s="3"/>
      <c r="N20" s="3"/>
    </row>
    <row r="21" spans="2:14" x14ac:dyDescent="0.25">
      <c r="B21" s="1">
        <v>3</v>
      </c>
      <c r="C21" s="113">
        <v>42.88</v>
      </c>
      <c r="D21" s="114">
        <v>43.24</v>
      </c>
      <c r="E21" s="114">
        <v>42.85</v>
      </c>
      <c r="F21" s="115">
        <v>42.85</v>
      </c>
      <c r="M21" s="3"/>
      <c r="N21" s="3"/>
    </row>
    <row r="22" spans="2:14" x14ac:dyDescent="0.25">
      <c r="B22" s="1">
        <v>4</v>
      </c>
      <c r="C22" s="113">
        <v>44.39</v>
      </c>
      <c r="D22" s="114">
        <v>42.9</v>
      </c>
      <c r="E22" s="114">
        <v>42.83</v>
      </c>
      <c r="F22" s="115">
        <v>42.6</v>
      </c>
      <c r="M22" s="3"/>
      <c r="N22" s="3"/>
    </row>
    <row r="23" spans="2:14" x14ac:dyDescent="0.25">
      <c r="B23" s="1">
        <v>5</v>
      </c>
      <c r="C23" s="113">
        <v>43.05</v>
      </c>
      <c r="D23" s="114">
        <v>43.07</v>
      </c>
      <c r="E23" s="114">
        <v>42.62</v>
      </c>
      <c r="F23" s="115">
        <v>42.45</v>
      </c>
    </row>
    <row r="24" spans="2:14" x14ac:dyDescent="0.25">
      <c r="B24" s="1">
        <v>6</v>
      </c>
      <c r="C24" s="113">
        <v>42.68</v>
      </c>
      <c r="D24" s="114">
        <v>43.83</v>
      </c>
      <c r="E24" s="114">
        <v>42.7</v>
      </c>
      <c r="F24" s="115">
        <v>42.71</v>
      </c>
    </row>
    <row r="25" spans="2:14" x14ac:dyDescent="0.25">
      <c r="B25" s="1">
        <v>7</v>
      </c>
      <c r="C25" s="113">
        <v>42.59</v>
      </c>
      <c r="D25" s="114">
        <v>44.51</v>
      </c>
      <c r="E25" s="114">
        <v>42.74</v>
      </c>
      <c r="F25" s="115">
        <v>42.64</v>
      </c>
    </row>
    <row r="26" spans="2:14" x14ac:dyDescent="0.25">
      <c r="B26" s="1">
        <v>8</v>
      </c>
      <c r="C26" s="113">
        <v>42.61</v>
      </c>
      <c r="D26" s="114">
        <v>43.08</v>
      </c>
      <c r="E26" s="114">
        <v>43</v>
      </c>
      <c r="F26" s="115">
        <v>42.51</v>
      </c>
    </row>
    <row r="27" spans="2:14" x14ac:dyDescent="0.25">
      <c r="B27" s="1">
        <v>9</v>
      </c>
      <c r="C27" s="113">
        <v>42.81</v>
      </c>
      <c r="D27" s="114">
        <v>42.88</v>
      </c>
      <c r="E27" s="114">
        <v>42.72</v>
      </c>
      <c r="F27" s="115">
        <v>42.86</v>
      </c>
    </row>
    <row r="28" spans="2:14" x14ac:dyDescent="0.25">
      <c r="B28" s="1">
        <v>10</v>
      </c>
      <c r="C28" s="113">
        <v>42.76</v>
      </c>
      <c r="D28" s="114">
        <v>42.68</v>
      </c>
      <c r="E28" s="114">
        <v>42.64</v>
      </c>
      <c r="F28" s="115">
        <v>42.86</v>
      </c>
    </row>
    <row r="29" spans="2:14" x14ac:dyDescent="0.25">
      <c r="B29" s="1">
        <v>11</v>
      </c>
      <c r="C29" s="113">
        <v>42.7</v>
      </c>
      <c r="D29" s="114">
        <v>43.05</v>
      </c>
      <c r="E29" s="114">
        <v>42.66</v>
      </c>
      <c r="F29" s="115">
        <v>42.82</v>
      </c>
    </row>
    <row r="30" spans="2:14" x14ac:dyDescent="0.25">
      <c r="B30" s="1">
        <v>12</v>
      </c>
      <c r="C30" s="113">
        <v>42.56</v>
      </c>
      <c r="D30" s="114">
        <v>42.9</v>
      </c>
      <c r="E30" s="114">
        <v>42.88</v>
      </c>
      <c r="F30" s="115">
        <v>42.63</v>
      </c>
    </row>
    <row r="31" spans="2:14" x14ac:dyDescent="0.25">
      <c r="B31" s="1">
        <v>13</v>
      </c>
      <c r="C31" s="113">
        <v>42.74</v>
      </c>
      <c r="D31" s="114">
        <v>42.82</v>
      </c>
      <c r="E31" s="114">
        <v>42.88</v>
      </c>
      <c r="F31" s="115">
        <v>42.5</v>
      </c>
    </row>
    <row r="32" spans="2:14" x14ac:dyDescent="0.25">
      <c r="B32" s="1">
        <v>14</v>
      </c>
      <c r="C32" s="132">
        <v>42.92</v>
      </c>
      <c r="D32" s="114">
        <v>42.93</v>
      </c>
      <c r="E32" s="114">
        <v>42.57</v>
      </c>
      <c r="F32" s="115">
        <v>42.4</v>
      </c>
    </row>
    <row r="33" spans="2:6" x14ac:dyDescent="0.25">
      <c r="B33" s="1">
        <v>15</v>
      </c>
      <c r="C33" s="113">
        <v>42.8</v>
      </c>
      <c r="D33" s="114">
        <v>43.25</v>
      </c>
      <c r="E33" s="114">
        <v>42.82</v>
      </c>
      <c r="F33" s="115">
        <v>42.45</v>
      </c>
    </row>
    <row r="34" spans="2:6" x14ac:dyDescent="0.25">
      <c r="B34" s="1">
        <v>16</v>
      </c>
      <c r="C34" s="113">
        <v>43.58</v>
      </c>
      <c r="D34" s="114">
        <v>42.95</v>
      </c>
      <c r="E34" s="114">
        <v>42.92</v>
      </c>
      <c r="F34" s="115">
        <v>42.31</v>
      </c>
    </row>
    <row r="35" spans="2:6" x14ac:dyDescent="0.25">
      <c r="B35" s="1">
        <v>17</v>
      </c>
      <c r="C35" s="113">
        <v>42.87</v>
      </c>
      <c r="D35" s="114">
        <v>42.84</v>
      </c>
      <c r="E35" s="114">
        <v>42.62</v>
      </c>
      <c r="F35" s="115">
        <v>42.56</v>
      </c>
    </row>
    <row r="36" spans="2:6" x14ac:dyDescent="0.25">
      <c r="B36" s="1">
        <v>18</v>
      </c>
      <c r="C36" s="113">
        <v>42.8</v>
      </c>
      <c r="D36" s="114">
        <v>42.84</v>
      </c>
      <c r="E36" s="114">
        <v>42.58</v>
      </c>
      <c r="F36" s="115">
        <v>42.79</v>
      </c>
    </row>
    <row r="37" spans="2:6" x14ac:dyDescent="0.25">
      <c r="B37" s="1">
        <v>19</v>
      </c>
      <c r="C37" s="113">
        <v>42.8</v>
      </c>
      <c r="D37" s="114">
        <v>42.71</v>
      </c>
      <c r="E37" s="114">
        <v>42.5</v>
      </c>
      <c r="F37" s="115">
        <v>42.44</v>
      </c>
    </row>
    <row r="38" spans="2:6" x14ac:dyDescent="0.25">
      <c r="B38" s="1">
        <v>20</v>
      </c>
      <c r="C38" s="113">
        <v>42.77</v>
      </c>
      <c r="D38" s="114">
        <v>42.75</v>
      </c>
      <c r="E38" s="114">
        <v>42.67</v>
      </c>
      <c r="F38" s="115">
        <v>42.57</v>
      </c>
    </row>
    <row r="39" spans="2:6" x14ac:dyDescent="0.25">
      <c r="B39" s="1">
        <v>21</v>
      </c>
      <c r="C39" s="113">
        <v>42.77</v>
      </c>
      <c r="D39" s="114">
        <v>42.86</v>
      </c>
      <c r="E39" s="114">
        <v>42.58</v>
      </c>
      <c r="F39" s="115">
        <v>42.47</v>
      </c>
    </row>
    <row r="40" spans="2:6" x14ac:dyDescent="0.25">
      <c r="B40" s="1">
        <v>22</v>
      </c>
      <c r="C40" s="113">
        <v>42.91</v>
      </c>
      <c r="D40" s="114">
        <v>43.02</v>
      </c>
      <c r="E40" s="114">
        <v>42.7</v>
      </c>
      <c r="F40" s="115">
        <v>42.46</v>
      </c>
    </row>
    <row r="41" spans="2:6" x14ac:dyDescent="0.25">
      <c r="B41" s="1">
        <v>23</v>
      </c>
      <c r="C41" s="113">
        <v>42.81</v>
      </c>
      <c r="D41" s="114">
        <v>43.17</v>
      </c>
      <c r="E41" s="114">
        <v>42.69</v>
      </c>
      <c r="F41" s="115">
        <v>42.73</v>
      </c>
    </row>
    <row r="42" spans="2:6" x14ac:dyDescent="0.25">
      <c r="B42" s="1">
        <v>24</v>
      </c>
      <c r="C42" s="113">
        <v>42.77</v>
      </c>
      <c r="D42" s="114">
        <v>42.77</v>
      </c>
      <c r="E42" s="114">
        <v>42.62</v>
      </c>
      <c r="F42" s="115">
        <v>42.72</v>
      </c>
    </row>
    <row r="43" spans="2:6" x14ac:dyDescent="0.25">
      <c r="B43" s="1">
        <v>25</v>
      </c>
      <c r="C43" s="113">
        <v>42.77</v>
      </c>
      <c r="D43" s="114"/>
      <c r="E43" s="114">
        <v>42.5</v>
      </c>
      <c r="F43" s="115">
        <v>42.41</v>
      </c>
    </row>
    <row r="44" spans="2:6" x14ac:dyDescent="0.25">
      <c r="B44" s="1">
        <v>26</v>
      </c>
      <c r="C44" s="113">
        <v>42.98</v>
      </c>
      <c r="D44" s="114"/>
      <c r="E44" s="114">
        <v>42.72</v>
      </c>
      <c r="F44" s="115">
        <v>42.51</v>
      </c>
    </row>
    <row r="45" spans="2:6" x14ac:dyDescent="0.25">
      <c r="B45" s="1">
        <v>27</v>
      </c>
      <c r="C45" s="113">
        <v>42.59</v>
      </c>
      <c r="D45" s="114"/>
      <c r="E45" s="114">
        <v>43.5</v>
      </c>
      <c r="F45" s="115">
        <v>42.7</v>
      </c>
    </row>
    <row r="46" spans="2:6" x14ac:dyDescent="0.25">
      <c r="B46" s="1">
        <v>28</v>
      </c>
      <c r="C46" s="113">
        <v>42.79</v>
      </c>
      <c r="D46" s="114"/>
      <c r="E46" s="114">
        <v>43.21</v>
      </c>
      <c r="F46" s="115">
        <v>42.61</v>
      </c>
    </row>
    <row r="47" spans="2:6" x14ac:dyDescent="0.25">
      <c r="B47" s="1">
        <v>29</v>
      </c>
      <c r="C47" s="113">
        <v>42.72</v>
      </c>
      <c r="D47" s="114"/>
      <c r="E47" s="114">
        <v>42.66</v>
      </c>
      <c r="F47" s="115">
        <v>42.52</v>
      </c>
    </row>
    <row r="48" spans="2:6" x14ac:dyDescent="0.25">
      <c r="B48" s="1">
        <v>30</v>
      </c>
      <c r="C48" s="113">
        <v>43.11</v>
      </c>
      <c r="D48" s="114"/>
      <c r="E48" s="114">
        <v>42.68</v>
      </c>
      <c r="F48" s="115">
        <v>42.43</v>
      </c>
    </row>
    <row r="49" spans="2:6" x14ac:dyDescent="0.25">
      <c r="B49" s="1">
        <v>31</v>
      </c>
      <c r="C49" s="113">
        <v>43.03</v>
      </c>
      <c r="D49" s="114"/>
      <c r="E49" s="114">
        <v>43.19</v>
      </c>
      <c r="F49" s="115">
        <v>42.4</v>
      </c>
    </row>
    <row r="50" spans="2:6" x14ac:dyDescent="0.25">
      <c r="B50" s="1">
        <v>32</v>
      </c>
      <c r="C50" s="113">
        <v>42.54</v>
      </c>
      <c r="D50" s="114"/>
      <c r="E50" s="114">
        <v>42.72</v>
      </c>
      <c r="F50" s="115">
        <v>42.23</v>
      </c>
    </row>
    <row r="51" spans="2:6" x14ac:dyDescent="0.25">
      <c r="B51" s="1">
        <v>33</v>
      </c>
      <c r="C51" s="113">
        <v>42.69</v>
      </c>
      <c r="D51" s="114"/>
      <c r="E51" s="114">
        <v>42.52</v>
      </c>
      <c r="F51" s="115">
        <v>42.79</v>
      </c>
    </row>
    <row r="52" spans="2:6" x14ac:dyDescent="0.25">
      <c r="B52" s="1">
        <v>34</v>
      </c>
      <c r="C52" s="113">
        <v>42.74</v>
      </c>
      <c r="D52" s="114"/>
      <c r="E52" s="114">
        <v>42.51</v>
      </c>
      <c r="F52" s="115">
        <v>42.37</v>
      </c>
    </row>
    <row r="53" spans="2:6" x14ac:dyDescent="0.25">
      <c r="B53" s="1">
        <v>35</v>
      </c>
      <c r="C53" s="113">
        <v>42.95</v>
      </c>
      <c r="D53" s="114"/>
      <c r="E53" s="114">
        <v>42.72</v>
      </c>
      <c r="F53" s="115">
        <v>42.58</v>
      </c>
    </row>
    <row r="54" spans="2:6" x14ac:dyDescent="0.25">
      <c r="B54" s="1">
        <v>36</v>
      </c>
      <c r="C54" s="113">
        <v>43.02</v>
      </c>
      <c r="D54" s="114"/>
      <c r="E54" s="114">
        <v>42.58</v>
      </c>
      <c r="F54" s="115">
        <v>42.45</v>
      </c>
    </row>
    <row r="55" spans="2:6" x14ac:dyDescent="0.25">
      <c r="B55" s="1">
        <v>37</v>
      </c>
      <c r="C55" s="113">
        <v>43.08</v>
      </c>
      <c r="D55" s="163"/>
      <c r="E55" s="114">
        <v>42.99</v>
      </c>
      <c r="F55" s="115">
        <v>42.4</v>
      </c>
    </row>
    <row r="56" spans="2:6" x14ac:dyDescent="0.25">
      <c r="B56" s="1">
        <v>38</v>
      </c>
      <c r="C56" s="113">
        <v>42.9</v>
      </c>
      <c r="D56" s="114"/>
      <c r="E56" s="114">
        <v>42.88</v>
      </c>
      <c r="F56" s="115">
        <v>42.22</v>
      </c>
    </row>
    <row r="57" spans="2:6" x14ac:dyDescent="0.25">
      <c r="B57" s="1">
        <v>39</v>
      </c>
      <c r="C57" s="113">
        <v>42.99</v>
      </c>
      <c r="D57" s="114"/>
      <c r="E57" s="114">
        <v>42.66</v>
      </c>
      <c r="F57" s="115">
        <v>42.59</v>
      </c>
    </row>
    <row r="58" spans="2:6" x14ac:dyDescent="0.25">
      <c r="B58" s="1">
        <v>40</v>
      </c>
      <c r="C58" s="113"/>
      <c r="D58" s="114"/>
      <c r="E58" s="114">
        <v>42.59</v>
      </c>
      <c r="F58" s="115">
        <v>42.67</v>
      </c>
    </row>
    <row r="59" spans="2:6" x14ac:dyDescent="0.25">
      <c r="B59" s="1">
        <v>41</v>
      </c>
      <c r="C59" s="113"/>
      <c r="D59" s="114"/>
      <c r="E59" s="114">
        <v>42.75</v>
      </c>
      <c r="F59" s="115">
        <v>42.64</v>
      </c>
    </row>
    <row r="60" spans="2:6" x14ac:dyDescent="0.25">
      <c r="B60" s="1">
        <v>42</v>
      </c>
      <c r="C60" s="113"/>
      <c r="D60" s="114"/>
      <c r="E60" s="114">
        <v>42.53</v>
      </c>
      <c r="F60" s="115">
        <v>42.64</v>
      </c>
    </row>
    <row r="61" spans="2:6" x14ac:dyDescent="0.25">
      <c r="B61" s="1">
        <v>43</v>
      </c>
      <c r="C61" s="113"/>
      <c r="D61" s="114"/>
      <c r="E61" s="114">
        <v>42.73</v>
      </c>
      <c r="F61" s="115">
        <v>43.54</v>
      </c>
    </row>
    <row r="62" spans="2:6" x14ac:dyDescent="0.25">
      <c r="B62" s="1">
        <v>44</v>
      </c>
      <c r="C62" s="113"/>
      <c r="D62" s="114"/>
      <c r="E62" s="114">
        <v>42.63</v>
      </c>
      <c r="F62" s="115">
        <v>42.85</v>
      </c>
    </row>
    <row r="63" spans="2:6" x14ac:dyDescent="0.25">
      <c r="B63" s="1">
        <v>45</v>
      </c>
      <c r="C63" s="113"/>
      <c r="D63" s="114"/>
      <c r="E63" s="114">
        <v>42.89</v>
      </c>
      <c r="F63" s="115">
        <v>42.6</v>
      </c>
    </row>
    <row r="64" spans="2:6" x14ac:dyDescent="0.25">
      <c r="B64" s="1">
        <v>46</v>
      </c>
      <c r="C64" s="113"/>
      <c r="D64" s="114"/>
      <c r="E64" s="114">
        <v>42.59</v>
      </c>
      <c r="F64" s="115"/>
    </row>
    <row r="65" spans="2:6" x14ac:dyDescent="0.25">
      <c r="B65" s="1">
        <v>47</v>
      </c>
      <c r="C65" s="113"/>
      <c r="D65" s="114"/>
      <c r="E65" s="114">
        <v>42.83</v>
      </c>
      <c r="F65" s="115"/>
    </row>
    <row r="66" spans="2:6" x14ac:dyDescent="0.25">
      <c r="B66" s="1">
        <v>48</v>
      </c>
      <c r="C66" s="113"/>
      <c r="D66" s="114"/>
      <c r="E66" s="114">
        <v>42.7</v>
      </c>
      <c r="F66" s="115"/>
    </row>
    <row r="67" spans="2:6" x14ac:dyDescent="0.25">
      <c r="B67" s="1">
        <v>49</v>
      </c>
      <c r="C67" s="113"/>
      <c r="D67" s="114"/>
      <c r="E67" s="114">
        <v>42.54</v>
      </c>
      <c r="F67" s="115"/>
    </row>
    <row r="68" spans="2:6" x14ac:dyDescent="0.25">
      <c r="B68" s="1">
        <v>50</v>
      </c>
      <c r="C68" s="113"/>
      <c r="D68" s="114"/>
      <c r="E68" s="114">
        <v>42.55</v>
      </c>
      <c r="F68" s="115"/>
    </row>
    <row r="69" spans="2:6" x14ac:dyDescent="0.25">
      <c r="B69" s="1">
        <v>51</v>
      </c>
      <c r="C69" s="113"/>
      <c r="D69" s="114"/>
      <c r="E69" s="114">
        <v>42.76</v>
      </c>
      <c r="F69" s="115"/>
    </row>
    <row r="70" spans="2:6" x14ac:dyDescent="0.25">
      <c r="B70" s="1">
        <v>52</v>
      </c>
      <c r="C70" s="113"/>
      <c r="D70" s="114"/>
      <c r="E70" s="114"/>
      <c r="F70" s="115"/>
    </row>
    <row r="71" spans="2:6" x14ac:dyDescent="0.25">
      <c r="B71" s="1">
        <v>53</v>
      </c>
      <c r="C71" s="113"/>
      <c r="D71" s="114"/>
      <c r="E71" s="114"/>
      <c r="F71" s="115"/>
    </row>
    <row r="72" spans="2:6" x14ac:dyDescent="0.25">
      <c r="B72" s="1">
        <v>54</v>
      </c>
      <c r="C72" s="113"/>
      <c r="D72" s="114"/>
      <c r="E72" s="114"/>
      <c r="F72" s="115"/>
    </row>
    <row r="73" spans="2:6" x14ac:dyDescent="0.25">
      <c r="B73" s="1">
        <v>55</v>
      </c>
      <c r="C73" s="113"/>
      <c r="D73" s="114"/>
      <c r="E73" s="114"/>
      <c r="F73" s="115"/>
    </row>
    <row r="74" spans="2:6" x14ac:dyDescent="0.25">
      <c r="B74" s="1">
        <v>56</v>
      </c>
      <c r="C74" s="113"/>
      <c r="D74" s="114"/>
      <c r="E74" s="114"/>
      <c r="F74" s="115"/>
    </row>
    <row r="75" spans="2:6" x14ac:dyDescent="0.25">
      <c r="B75" s="1">
        <v>57</v>
      </c>
      <c r="C75" s="113"/>
      <c r="D75" s="114"/>
      <c r="E75" s="114"/>
      <c r="F75" s="115"/>
    </row>
    <row r="76" spans="2:6" x14ac:dyDescent="0.25">
      <c r="B76" s="1">
        <v>58</v>
      </c>
      <c r="C76" s="113"/>
      <c r="D76" s="114"/>
      <c r="E76" s="114"/>
      <c r="F76" s="115"/>
    </row>
    <row r="77" spans="2:6" x14ac:dyDescent="0.25">
      <c r="B77" s="1">
        <v>59</v>
      </c>
      <c r="C77" s="113"/>
      <c r="D77" s="114"/>
      <c r="E77" s="114"/>
      <c r="F77" s="115"/>
    </row>
    <row r="78" spans="2:6" x14ac:dyDescent="0.25">
      <c r="B78" s="1">
        <v>60</v>
      </c>
      <c r="C78" s="113"/>
      <c r="D78" s="114"/>
      <c r="E78" s="114"/>
      <c r="F78" s="115"/>
    </row>
    <row r="79" spans="2:6" x14ac:dyDescent="0.25">
      <c r="B79" s="1">
        <v>61</v>
      </c>
      <c r="C79" s="113"/>
      <c r="D79" s="114"/>
      <c r="E79" s="114"/>
      <c r="F79" s="115"/>
    </row>
    <row r="80" spans="2:6" x14ac:dyDescent="0.25">
      <c r="B80" s="1">
        <v>62</v>
      </c>
      <c r="C80" s="113"/>
      <c r="D80" s="114"/>
      <c r="E80" s="114"/>
      <c r="F80" s="115"/>
    </row>
    <row r="81" spans="2:6" x14ac:dyDescent="0.25">
      <c r="B81" s="1">
        <v>63</v>
      </c>
      <c r="C81" s="113"/>
      <c r="D81" s="114"/>
      <c r="E81" s="114"/>
      <c r="F81" s="115"/>
    </row>
    <row r="82" spans="2:6" x14ac:dyDescent="0.25">
      <c r="B82" s="1">
        <v>64</v>
      </c>
      <c r="C82" s="113"/>
      <c r="D82" s="114"/>
      <c r="E82" s="114"/>
      <c r="F82" s="115"/>
    </row>
    <row r="83" spans="2:6" ht="15.75" thickBot="1" x14ac:dyDescent="0.3">
      <c r="B83" s="1">
        <v>65</v>
      </c>
      <c r="C83" s="116"/>
      <c r="D83" s="117"/>
      <c r="E83" s="117"/>
      <c r="F83" s="118"/>
    </row>
  </sheetData>
  <mergeCells count="13">
    <mergeCell ref="P9:T9"/>
    <mergeCell ref="Q10:R10"/>
    <mergeCell ref="S10:T10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topLeftCell="A3"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18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34" t="s">
        <v>65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20" ht="7.5" customHeight="1" x14ac:dyDescent="0.25"/>
    <row r="6" spans="1:20" ht="17.25" x14ac:dyDescent="0.3">
      <c r="A6" s="183" t="s">
        <v>148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20" ht="7.5" customHeight="1" x14ac:dyDescent="0.25"/>
    <row r="8" spans="1:20" s="2" customFormat="1" ht="20.25" customHeight="1" x14ac:dyDescent="0.25">
      <c r="A8" s="235" t="s">
        <v>45</v>
      </c>
      <c r="B8" s="236" t="s">
        <v>13</v>
      </c>
      <c r="C8" s="237" t="s">
        <v>18</v>
      </c>
      <c r="D8" s="236" t="s">
        <v>46</v>
      </c>
      <c r="E8" s="239" t="s">
        <v>47</v>
      </c>
      <c r="F8" s="241" t="s">
        <v>48</v>
      </c>
      <c r="G8" s="242"/>
      <c r="H8" s="242"/>
      <c r="I8" s="243"/>
      <c r="J8" s="244" t="s">
        <v>49</v>
      </c>
      <c r="K8" s="235" t="s">
        <v>50</v>
      </c>
      <c r="L8" s="235"/>
      <c r="M8" s="78"/>
      <c r="N8" s="78"/>
    </row>
    <row r="9" spans="1:20" s="2" customFormat="1" ht="27.75" customHeight="1" thickBot="1" x14ac:dyDescent="0.3">
      <c r="A9" s="235"/>
      <c r="B9" s="237"/>
      <c r="C9" s="238"/>
      <c r="D9" s="237"/>
      <c r="E9" s="240"/>
      <c r="F9" s="79" t="s">
        <v>51</v>
      </c>
      <c r="G9" s="79" t="s">
        <v>52</v>
      </c>
      <c r="H9" s="79" t="s">
        <v>53</v>
      </c>
      <c r="I9" s="80" t="s">
        <v>54</v>
      </c>
      <c r="J9" s="245"/>
      <c r="K9" s="173" t="s">
        <v>55</v>
      </c>
      <c r="L9" s="173" t="s">
        <v>56</v>
      </c>
      <c r="M9" s="81" t="s">
        <v>57</v>
      </c>
      <c r="N9" s="81" t="s">
        <v>58</v>
      </c>
      <c r="P9" s="181"/>
      <c r="Q9" s="181"/>
      <c r="R9" s="181"/>
      <c r="S9" s="181"/>
      <c r="T9" s="181"/>
    </row>
    <row r="10" spans="1:20" s="3" customFormat="1" ht="30" customHeight="1" thickBot="1" x14ac:dyDescent="0.3">
      <c r="A10" s="82">
        <v>1</v>
      </c>
      <c r="B10" s="158" t="s">
        <v>150</v>
      </c>
      <c r="C10" s="159" t="s">
        <v>141</v>
      </c>
      <c r="D10" s="159">
        <v>39</v>
      </c>
      <c r="E10" s="164">
        <f>D10</f>
        <v>39</v>
      </c>
      <c r="F10" s="263">
        <f>MIN(C19:C83)</f>
        <v>42.13</v>
      </c>
      <c r="G10" s="165">
        <f>AVERAGE(C19:C83)</f>
        <v>42.960000000000008</v>
      </c>
      <c r="H10" s="159">
        <v>0</v>
      </c>
      <c r="I10" s="83">
        <f>G10-F10</f>
        <v>0.8300000000000054</v>
      </c>
      <c r="J10" s="84">
        <v>1.9895833333333331E-2</v>
      </c>
      <c r="K10" s="84">
        <f>J10</f>
        <v>1.9895833333333331E-2</v>
      </c>
      <c r="L10" s="85">
        <f>K10</f>
        <v>1.9895833333333331E-2</v>
      </c>
      <c r="M10" s="86" t="s">
        <v>170</v>
      </c>
      <c r="N10" s="87">
        <v>-8</v>
      </c>
      <c r="O10" s="257" t="s">
        <v>165</v>
      </c>
      <c r="P10" s="181"/>
      <c r="Q10" s="181"/>
      <c r="R10" s="181"/>
      <c r="S10" s="181"/>
      <c r="T10" s="181"/>
    </row>
    <row r="11" spans="1:20" s="3" customFormat="1" ht="30" customHeight="1" x14ac:dyDescent="0.25">
      <c r="A11" s="82">
        <v>2</v>
      </c>
      <c r="B11" s="158" t="s">
        <v>150</v>
      </c>
      <c r="C11" s="159" t="s">
        <v>125</v>
      </c>
      <c r="D11" s="159">
        <v>77</v>
      </c>
      <c r="E11" s="164">
        <f>D11-D10</f>
        <v>38</v>
      </c>
      <c r="F11" s="264">
        <f>MIN(D19:D83)</f>
        <v>42.2</v>
      </c>
      <c r="G11" s="166">
        <f>AVERAGE(D19:D83)</f>
        <v>42.65081081081081</v>
      </c>
      <c r="H11" s="159">
        <v>0</v>
      </c>
      <c r="I11" s="83">
        <f>G11-F11</f>
        <v>0.45081081081080754</v>
      </c>
      <c r="J11" s="84">
        <v>3.9675925925925927E-2</v>
      </c>
      <c r="K11" s="84">
        <f>J11-J10</f>
        <v>1.9780092592592596E-2</v>
      </c>
      <c r="L11" s="84">
        <f>K11+L10</f>
        <v>3.9675925925925927E-2</v>
      </c>
      <c r="M11" s="86" t="s">
        <v>171</v>
      </c>
      <c r="N11" s="87">
        <v>5</v>
      </c>
      <c r="O11" s="257" t="s">
        <v>173</v>
      </c>
      <c r="P11" s="181"/>
      <c r="Q11" s="181"/>
      <c r="R11" s="181"/>
      <c r="S11" s="181"/>
      <c r="T11" s="181"/>
    </row>
    <row r="12" spans="1:20" s="3" customFormat="1" ht="30" customHeight="1" thickBot="1" x14ac:dyDescent="0.3">
      <c r="A12" s="82">
        <v>3</v>
      </c>
      <c r="B12" s="158" t="s">
        <v>149</v>
      </c>
      <c r="C12" s="161" t="s">
        <v>110</v>
      </c>
      <c r="D12" s="159">
        <v>100</v>
      </c>
      <c r="E12" s="159">
        <f>D12-D11</f>
        <v>23</v>
      </c>
      <c r="F12" s="260">
        <f>MIN(E19:E83)</f>
        <v>42.58</v>
      </c>
      <c r="G12" s="160">
        <f>AVERAGE(E19:E83)</f>
        <v>42.902272727272731</v>
      </c>
      <c r="H12" s="159">
        <v>2</v>
      </c>
      <c r="I12" s="83">
        <f>G12-F12</f>
        <v>0.3222727272727326</v>
      </c>
      <c r="J12" s="84">
        <v>5.2245370370370366E-2</v>
      </c>
      <c r="K12" s="84">
        <f>J12-J11</f>
        <v>1.2569444444444439E-2</v>
      </c>
      <c r="L12" s="85">
        <f>K12</f>
        <v>1.2569444444444439E-2</v>
      </c>
      <c r="M12" s="86" t="s">
        <v>172</v>
      </c>
      <c r="N12" s="87"/>
      <c r="O12" s="20"/>
      <c r="P12" s="181"/>
      <c r="Q12" s="181"/>
      <c r="R12" s="181"/>
      <c r="S12" s="181"/>
      <c r="T12" s="181"/>
    </row>
    <row r="13" spans="1:20" s="3" customFormat="1" ht="30" customHeight="1" thickBot="1" x14ac:dyDescent="0.3">
      <c r="A13" s="89" t="s">
        <v>59</v>
      </c>
      <c r="B13" s="158" t="s">
        <v>149</v>
      </c>
      <c r="C13" s="159" t="s">
        <v>140</v>
      </c>
      <c r="D13" s="159">
        <v>162</v>
      </c>
      <c r="E13" s="164">
        <f>D13-D12</f>
        <v>62</v>
      </c>
      <c r="F13" s="133">
        <f>MIN(F19:F83)</f>
        <v>42.29</v>
      </c>
      <c r="G13" s="165">
        <f>AVERAGE(F19:F83)</f>
        <v>42.836557377049168</v>
      </c>
      <c r="H13" s="159">
        <v>8</v>
      </c>
      <c r="I13" s="90">
        <f>G13-F13</f>
        <v>0.54655737704916874</v>
      </c>
      <c r="J13" s="84">
        <v>8.3449074074074078E-2</v>
      </c>
      <c r="K13" s="92">
        <f>J13-J12</f>
        <v>3.1203703703703713E-2</v>
      </c>
      <c r="L13" s="91">
        <f>K13+K12</f>
        <v>4.3773148148148151E-2</v>
      </c>
      <c r="M13" s="86"/>
      <c r="N13" s="87"/>
      <c r="P13" s="181"/>
      <c r="Q13" s="181"/>
      <c r="R13" s="181"/>
      <c r="S13" s="181"/>
      <c r="T13" s="181"/>
    </row>
    <row r="14" spans="1:20" s="3" customFormat="1" ht="30" customHeight="1" x14ac:dyDescent="0.25">
      <c r="A14" s="93"/>
      <c r="B14" s="154"/>
      <c r="C14" s="155"/>
      <c r="D14" s="155"/>
      <c r="E14" s="155"/>
      <c r="F14" s="153">
        <f>AVERAGE(F10,F11)</f>
        <v>42.165000000000006</v>
      </c>
      <c r="G14" s="156">
        <f>AVERAGE(G10,G11)</f>
        <v>42.805405405405409</v>
      </c>
      <c r="H14" s="156" t="s">
        <v>151</v>
      </c>
      <c r="I14" s="95">
        <f>AVERAGE(I10,I11)</f>
        <v>0.64040540540540647</v>
      </c>
      <c r="J14" s="94"/>
      <c r="K14" s="94"/>
      <c r="L14" s="94"/>
      <c r="M14" s="96"/>
      <c r="N14" s="96"/>
      <c r="P14" s="181"/>
      <c r="Q14" s="181"/>
      <c r="R14" s="181"/>
      <c r="S14" s="181"/>
      <c r="T14" s="181"/>
    </row>
    <row r="15" spans="1:20" ht="27.75" customHeight="1" x14ac:dyDescent="0.25">
      <c r="A15" s="97"/>
      <c r="B15" s="97"/>
      <c r="C15" s="97"/>
      <c r="D15" s="98"/>
      <c r="E15" s="99"/>
      <c r="F15" s="100">
        <f>AVERAGE(F12,F13)</f>
        <v>42.435000000000002</v>
      </c>
      <c r="G15" s="101">
        <f>AVERAGE(G12,G13)</f>
        <v>42.869415052160946</v>
      </c>
      <c r="H15" s="101" t="s">
        <v>152</v>
      </c>
      <c r="I15" s="102">
        <f>AVERAGE(I12,I13)</f>
        <v>0.43441505216095067</v>
      </c>
      <c r="J15" s="99"/>
      <c r="K15" s="99" t="s">
        <v>29</v>
      </c>
      <c r="L15" s="99"/>
      <c r="M15" s="96"/>
      <c r="N15" s="96"/>
      <c r="P15" s="181"/>
      <c r="Q15" s="181"/>
      <c r="R15" s="181"/>
      <c r="S15" s="181"/>
      <c r="T15" s="181"/>
    </row>
    <row r="16" spans="1:20" ht="30" customHeight="1" thickBot="1" x14ac:dyDescent="0.3">
      <c r="A16" s="103"/>
      <c r="B16" s="103"/>
      <c r="C16" s="103"/>
      <c r="D16" s="99"/>
      <c r="E16" s="99"/>
      <c r="F16" s="104">
        <f>AVERAGE(F10:F13)</f>
        <v>42.300000000000004</v>
      </c>
      <c r="G16" s="105">
        <f>AVERAGE(C19:F83)</f>
        <v>42.832704402515745</v>
      </c>
      <c r="H16" s="106"/>
      <c r="I16" s="107">
        <f>AVERAGE(I10:I13)</f>
        <v>0.53741022878317857</v>
      </c>
      <c r="J16" s="99"/>
      <c r="K16" s="99"/>
      <c r="L16" s="99"/>
      <c r="M16" s="103"/>
      <c r="N16" s="103"/>
    </row>
    <row r="18" spans="2:14" ht="15.75" thickBot="1" x14ac:dyDescent="0.3">
      <c r="C18" s="109" t="str">
        <f>B10</f>
        <v>Skoblikov Vlad</v>
      </c>
      <c r="D18" s="109" t="str">
        <f>B11</f>
        <v>Skoblikov Vlad</v>
      </c>
      <c r="E18" s="109" t="str">
        <f>B12</f>
        <v>Pikulin Pasha</v>
      </c>
      <c r="F18" s="109" t="str">
        <f>B13</f>
        <v>Pikulin Pasha</v>
      </c>
    </row>
    <row r="19" spans="2:14" x14ac:dyDescent="0.25">
      <c r="B19" s="1">
        <v>1</v>
      </c>
      <c r="C19" s="110">
        <v>43.2</v>
      </c>
      <c r="D19" s="111">
        <v>43.58</v>
      </c>
      <c r="E19" s="111">
        <v>43.75</v>
      </c>
      <c r="F19" s="112">
        <v>43.53</v>
      </c>
      <c r="M19" s="2"/>
      <c r="N19" s="2"/>
    </row>
    <row r="20" spans="2:14" x14ac:dyDescent="0.25">
      <c r="B20" s="1">
        <v>2</v>
      </c>
      <c r="C20" s="113">
        <v>42.67</v>
      </c>
      <c r="D20" s="114">
        <v>42.76</v>
      </c>
      <c r="E20" s="114">
        <v>43.02</v>
      </c>
      <c r="F20" s="115">
        <v>42.75</v>
      </c>
      <c r="M20" s="3"/>
      <c r="N20" s="3"/>
    </row>
    <row r="21" spans="2:14" x14ac:dyDescent="0.25">
      <c r="B21" s="1">
        <v>3</v>
      </c>
      <c r="C21" s="113">
        <v>42.52</v>
      </c>
      <c r="D21" s="114">
        <v>42.63</v>
      </c>
      <c r="E21" s="114">
        <v>43.05</v>
      </c>
      <c r="F21" s="115">
        <v>42.46</v>
      </c>
      <c r="M21" s="3"/>
      <c r="N21" s="3"/>
    </row>
    <row r="22" spans="2:14" x14ac:dyDescent="0.25">
      <c r="B22" s="1">
        <v>4</v>
      </c>
      <c r="C22" s="113">
        <v>42.68</v>
      </c>
      <c r="D22" s="114">
        <v>42.74</v>
      </c>
      <c r="E22" s="114">
        <v>42.93</v>
      </c>
      <c r="F22" s="115">
        <v>52.41</v>
      </c>
      <c r="M22" s="3"/>
      <c r="N22" s="3"/>
    </row>
    <row r="23" spans="2:14" x14ac:dyDescent="0.25">
      <c r="B23" s="1">
        <v>5</v>
      </c>
      <c r="C23" s="113">
        <v>42.56</v>
      </c>
      <c r="D23" s="114">
        <v>42.53</v>
      </c>
      <c r="E23" s="114">
        <v>42.83</v>
      </c>
      <c r="F23" s="115">
        <v>44.86</v>
      </c>
    </row>
    <row r="24" spans="2:14" x14ac:dyDescent="0.25">
      <c r="B24" s="1">
        <v>6</v>
      </c>
      <c r="C24" s="113">
        <v>42.34</v>
      </c>
      <c r="D24" s="114">
        <v>43.41</v>
      </c>
      <c r="E24" s="114">
        <v>42.67</v>
      </c>
      <c r="F24" s="115">
        <v>44.25</v>
      </c>
    </row>
    <row r="25" spans="2:14" x14ac:dyDescent="0.25">
      <c r="B25" s="1">
        <v>7</v>
      </c>
      <c r="C25" s="113">
        <v>42.13</v>
      </c>
      <c r="D25" s="114">
        <v>43.19</v>
      </c>
      <c r="E25" s="114">
        <v>42.72</v>
      </c>
      <c r="F25" s="115">
        <v>45.58</v>
      </c>
    </row>
    <row r="26" spans="2:14" x14ac:dyDescent="0.25">
      <c r="B26" s="1">
        <v>8</v>
      </c>
      <c r="C26" s="113">
        <v>42.34</v>
      </c>
      <c r="D26" s="114">
        <v>42.67</v>
      </c>
      <c r="E26" s="114">
        <v>43.07</v>
      </c>
      <c r="F26" s="115">
        <v>42.67</v>
      </c>
    </row>
    <row r="27" spans="2:14" x14ac:dyDescent="0.25">
      <c r="B27" s="1">
        <v>9</v>
      </c>
      <c r="C27" s="113">
        <v>43.19</v>
      </c>
      <c r="D27" s="114">
        <v>42.66</v>
      </c>
      <c r="E27" s="114">
        <v>42.87</v>
      </c>
      <c r="F27" s="115">
        <v>42.56</v>
      </c>
    </row>
    <row r="28" spans="2:14" x14ac:dyDescent="0.25">
      <c r="B28" s="1">
        <v>10</v>
      </c>
      <c r="C28" s="113">
        <v>42.52</v>
      </c>
      <c r="D28" s="114">
        <v>42.57</v>
      </c>
      <c r="E28" s="114">
        <v>42.71</v>
      </c>
      <c r="F28" s="115">
        <v>42.64</v>
      </c>
    </row>
    <row r="29" spans="2:14" x14ac:dyDescent="0.25">
      <c r="B29" s="1">
        <v>11</v>
      </c>
      <c r="C29" s="113">
        <v>42.71</v>
      </c>
      <c r="D29" s="114">
        <v>42.47</v>
      </c>
      <c r="E29" s="114">
        <v>42.59</v>
      </c>
      <c r="F29" s="115">
        <v>42.41</v>
      </c>
    </row>
    <row r="30" spans="2:14" x14ac:dyDescent="0.25">
      <c r="B30" s="1">
        <v>12</v>
      </c>
      <c r="C30" s="113">
        <v>42.4</v>
      </c>
      <c r="D30" s="114">
        <v>42.6</v>
      </c>
      <c r="E30" s="114">
        <v>42.58</v>
      </c>
      <c r="F30" s="115">
        <v>42.41</v>
      </c>
    </row>
    <row r="31" spans="2:14" x14ac:dyDescent="0.25">
      <c r="B31" s="1">
        <v>13</v>
      </c>
      <c r="C31" s="113">
        <v>43.11</v>
      </c>
      <c r="D31" s="114">
        <v>42.56</v>
      </c>
      <c r="E31" s="114">
        <v>42.78</v>
      </c>
      <c r="F31" s="115">
        <v>42.33</v>
      </c>
    </row>
    <row r="32" spans="2:14" x14ac:dyDescent="0.25">
      <c r="B32" s="1">
        <v>14</v>
      </c>
      <c r="C32" s="132">
        <v>45.54</v>
      </c>
      <c r="D32" s="114">
        <v>42.72</v>
      </c>
      <c r="E32" s="114">
        <v>43.46</v>
      </c>
      <c r="F32" s="115">
        <v>42.29</v>
      </c>
    </row>
    <row r="33" spans="2:6" x14ac:dyDescent="0.25">
      <c r="B33" s="1">
        <v>15</v>
      </c>
      <c r="C33" s="113">
        <v>43.17</v>
      </c>
      <c r="D33" s="114">
        <v>42.5</v>
      </c>
      <c r="E33" s="114">
        <v>42.85</v>
      </c>
      <c r="F33" s="115">
        <v>42.55</v>
      </c>
    </row>
    <row r="34" spans="2:6" x14ac:dyDescent="0.25">
      <c r="B34" s="1">
        <v>16</v>
      </c>
      <c r="C34" s="113">
        <v>44.66</v>
      </c>
      <c r="D34" s="114">
        <v>42.2</v>
      </c>
      <c r="E34" s="114">
        <v>43.11</v>
      </c>
      <c r="F34" s="115">
        <v>42.54</v>
      </c>
    </row>
    <row r="35" spans="2:6" x14ac:dyDescent="0.25">
      <c r="B35" s="1">
        <v>17</v>
      </c>
      <c r="C35" s="113">
        <v>42.86</v>
      </c>
      <c r="D35" s="114">
        <v>42.55</v>
      </c>
      <c r="E35" s="114">
        <v>42.82</v>
      </c>
      <c r="F35" s="115">
        <v>42.56</v>
      </c>
    </row>
    <row r="36" spans="2:6" x14ac:dyDescent="0.25">
      <c r="B36" s="1">
        <v>18</v>
      </c>
      <c r="C36" s="113">
        <v>42.77</v>
      </c>
      <c r="D36" s="114">
        <v>42.42</v>
      </c>
      <c r="E36" s="114">
        <v>42.77</v>
      </c>
      <c r="F36" s="115">
        <v>42.52</v>
      </c>
    </row>
    <row r="37" spans="2:6" x14ac:dyDescent="0.25">
      <c r="B37" s="1">
        <v>19</v>
      </c>
      <c r="C37" s="113">
        <v>43.45</v>
      </c>
      <c r="D37" s="114">
        <v>42.44</v>
      </c>
      <c r="E37" s="114">
        <v>42.72</v>
      </c>
      <c r="F37" s="115">
        <v>42.55</v>
      </c>
    </row>
    <row r="38" spans="2:6" x14ac:dyDescent="0.25">
      <c r="B38" s="1">
        <v>20</v>
      </c>
      <c r="C38" s="113">
        <v>42.83</v>
      </c>
      <c r="D38" s="114">
        <v>42.47</v>
      </c>
      <c r="E38" s="114">
        <v>42.79</v>
      </c>
      <c r="F38" s="115">
        <v>42.45</v>
      </c>
    </row>
    <row r="39" spans="2:6" x14ac:dyDescent="0.25">
      <c r="B39" s="1">
        <v>21</v>
      </c>
      <c r="C39" s="113">
        <v>43.36</v>
      </c>
      <c r="D39" s="114">
        <v>42.38</v>
      </c>
      <c r="E39" s="114">
        <v>42.96</v>
      </c>
      <c r="F39" s="115">
        <v>42.34</v>
      </c>
    </row>
    <row r="40" spans="2:6" x14ac:dyDescent="0.25">
      <c r="B40" s="1">
        <v>22</v>
      </c>
      <c r="C40" s="113">
        <v>43.1</v>
      </c>
      <c r="D40" s="114">
        <v>42.67</v>
      </c>
      <c r="E40" s="114">
        <v>42.8</v>
      </c>
      <c r="F40" s="115">
        <v>42.56</v>
      </c>
    </row>
    <row r="41" spans="2:6" x14ac:dyDescent="0.25">
      <c r="B41" s="1">
        <v>23</v>
      </c>
      <c r="C41" s="113">
        <v>42.8</v>
      </c>
      <c r="D41" s="114">
        <v>42.52</v>
      </c>
      <c r="E41" s="114"/>
      <c r="F41" s="115">
        <v>42.54</v>
      </c>
    </row>
    <row r="42" spans="2:6" x14ac:dyDescent="0.25">
      <c r="B42" s="1">
        <v>24</v>
      </c>
      <c r="C42" s="113">
        <v>42.92</v>
      </c>
      <c r="D42" s="114">
        <v>42.66</v>
      </c>
      <c r="E42" s="114"/>
      <c r="F42" s="115">
        <v>42.51</v>
      </c>
    </row>
    <row r="43" spans="2:6" x14ac:dyDescent="0.25">
      <c r="B43" s="1">
        <v>25</v>
      </c>
      <c r="C43" s="113">
        <v>42.8</v>
      </c>
      <c r="D43" s="114">
        <v>42.63</v>
      </c>
      <c r="E43" s="114"/>
      <c r="F43" s="115">
        <v>42.39</v>
      </c>
    </row>
    <row r="44" spans="2:6" x14ac:dyDescent="0.25">
      <c r="B44" s="1">
        <v>26</v>
      </c>
      <c r="C44" s="113">
        <v>42.78</v>
      </c>
      <c r="D44" s="114">
        <v>42.7</v>
      </c>
      <c r="E44" s="114"/>
      <c r="F44" s="115">
        <v>42.56</v>
      </c>
    </row>
    <row r="45" spans="2:6" x14ac:dyDescent="0.25">
      <c r="B45" s="1">
        <v>27</v>
      </c>
      <c r="C45" s="113">
        <v>42.42</v>
      </c>
      <c r="D45" s="114">
        <v>42.59</v>
      </c>
      <c r="E45" s="114"/>
      <c r="F45" s="115">
        <v>42.81</v>
      </c>
    </row>
    <row r="46" spans="2:6" x14ac:dyDescent="0.25">
      <c r="B46" s="1">
        <v>28</v>
      </c>
      <c r="C46" s="113">
        <v>42.47</v>
      </c>
      <c r="D46" s="114">
        <v>42.41</v>
      </c>
      <c r="E46" s="114"/>
      <c r="F46" s="115">
        <v>42.93</v>
      </c>
    </row>
    <row r="47" spans="2:6" x14ac:dyDescent="0.25">
      <c r="B47" s="1">
        <v>29</v>
      </c>
      <c r="C47" s="113">
        <v>42.5</v>
      </c>
      <c r="D47" s="114">
        <v>42.72</v>
      </c>
      <c r="E47" s="114"/>
      <c r="F47" s="115">
        <v>42.74</v>
      </c>
    </row>
    <row r="48" spans="2:6" x14ac:dyDescent="0.25">
      <c r="B48" s="1">
        <v>30</v>
      </c>
      <c r="C48" s="113">
        <v>42.99</v>
      </c>
      <c r="D48" s="114">
        <v>42.83</v>
      </c>
      <c r="E48" s="114"/>
      <c r="F48" s="115">
        <v>43.39</v>
      </c>
    </row>
    <row r="49" spans="2:6" x14ac:dyDescent="0.25">
      <c r="B49" s="1">
        <v>31</v>
      </c>
      <c r="C49" s="113">
        <v>44.13</v>
      </c>
      <c r="D49" s="114">
        <v>42.56</v>
      </c>
      <c r="E49" s="114"/>
      <c r="F49" s="115">
        <v>42.43</v>
      </c>
    </row>
    <row r="50" spans="2:6" x14ac:dyDescent="0.25">
      <c r="B50" s="1">
        <v>32</v>
      </c>
      <c r="C50" s="113">
        <v>43.01</v>
      </c>
      <c r="D50" s="114">
        <v>42.63</v>
      </c>
      <c r="E50" s="114"/>
      <c r="F50" s="115">
        <v>42.41</v>
      </c>
    </row>
    <row r="51" spans="2:6" x14ac:dyDescent="0.25">
      <c r="B51" s="1">
        <v>33</v>
      </c>
      <c r="C51" s="113">
        <v>42.51</v>
      </c>
      <c r="D51" s="114">
        <v>42.52</v>
      </c>
      <c r="E51" s="114"/>
      <c r="F51" s="115">
        <v>42.44</v>
      </c>
    </row>
    <row r="52" spans="2:6" x14ac:dyDescent="0.25">
      <c r="B52" s="1">
        <v>34</v>
      </c>
      <c r="C52" s="113">
        <v>42.66</v>
      </c>
      <c r="D52" s="114">
        <v>42.7</v>
      </c>
      <c r="E52" s="114"/>
      <c r="F52" s="115">
        <v>42.56</v>
      </c>
    </row>
    <row r="53" spans="2:6" x14ac:dyDescent="0.25">
      <c r="B53" s="1">
        <v>35</v>
      </c>
      <c r="C53" s="113">
        <v>43.18</v>
      </c>
      <c r="D53" s="114">
        <v>42.63</v>
      </c>
      <c r="E53" s="114"/>
      <c r="F53" s="115">
        <v>42.46</v>
      </c>
    </row>
    <row r="54" spans="2:6" x14ac:dyDescent="0.25">
      <c r="B54" s="1">
        <v>36</v>
      </c>
      <c r="C54" s="113">
        <v>42.57</v>
      </c>
      <c r="D54" s="114">
        <v>42.56</v>
      </c>
      <c r="E54" s="114"/>
      <c r="F54" s="115">
        <v>42.58</v>
      </c>
    </row>
    <row r="55" spans="2:6" x14ac:dyDescent="0.25">
      <c r="B55" s="1">
        <v>37</v>
      </c>
      <c r="C55" s="113">
        <v>44.23</v>
      </c>
      <c r="D55" s="163">
        <v>42.7</v>
      </c>
      <c r="E55" s="114"/>
      <c r="F55" s="115">
        <v>42.51</v>
      </c>
    </row>
    <row r="56" spans="2:6" x14ac:dyDescent="0.25">
      <c r="B56" s="1">
        <v>38</v>
      </c>
      <c r="C56" s="113">
        <v>42.66</v>
      </c>
      <c r="D56" s="114"/>
      <c r="E56" s="114"/>
      <c r="F56" s="115">
        <v>42.67</v>
      </c>
    </row>
    <row r="57" spans="2:6" x14ac:dyDescent="0.25">
      <c r="B57" s="1">
        <v>39</v>
      </c>
      <c r="C57" s="113">
        <v>42.7</v>
      </c>
      <c r="D57" s="114"/>
      <c r="E57" s="114"/>
      <c r="F57" s="115">
        <v>42.58</v>
      </c>
    </row>
    <row r="58" spans="2:6" x14ac:dyDescent="0.25">
      <c r="B58" s="1">
        <v>40</v>
      </c>
      <c r="C58" s="113"/>
      <c r="D58" s="114"/>
      <c r="E58" s="114"/>
      <c r="F58" s="115">
        <v>42.47</v>
      </c>
    </row>
    <row r="59" spans="2:6" x14ac:dyDescent="0.25">
      <c r="B59" s="1">
        <v>41</v>
      </c>
      <c r="C59" s="113"/>
      <c r="D59" s="114"/>
      <c r="E59" s="114"/>
      <c r="F59" s="115">
        <v>42.33</v>
      </c>
    </row>
    <row r="60" spans="2:6" x14ac:dyDescent="0.25">
      <c r="B60" s="1">
        <v>42</v>
      </c>
      <c r="C60" s="113"/>
      <c r="D60" s="114"/>
      <c r="E60" s="114"/>
      <c r="F60" s="115">
        <v>42.53</v>
      </c>
    </row>
    <row r="61" spans="2:6" x14ac:dyDescent="0.25">
      <c r="B61" s="1">
        <v>43</v>
      </c>
      <c r="C61" s="113"/>
      <c r="D61" s="114"/>
      <c r="E61" s="114"/>
      <c r="F61" s="115">
        <v>42.56</v>
      </c>
    </row>
    <row r="62" spans="2:6" x14ac:dyDescent="0.25">
      <c r="B62" s="1">
        <v>44</v>
      </c>
      <c r="C62" s="113"/>
      <c r="D62" s="114"/>
      <c r="E62" s="114"/>
      <c r="F62" s="115">
        <v>42.38</v>
      </c>
    </row>
    <row r="63" spans="2:6" x14ac:dyDescent="0.25">
      <c r="B63" s="1">
        <v>45</v>
      </c>
      <c r="C63" s="113"/>
      <c r="D63" s="114"/>
      <c r="E63" s="114"/>
      <c r="F63" s="115">
        <v>42.45</v>
      </c>
    </row>
    <row r="64" spans="2:6" x14ac:dyDescent="0.25">
      <c r="B64" s="1">
        <v>46</v>
      </c>
      <c r="C64" s="113"/>
      <c r="D64" s="114"/>
      <c r="E64" s="114"/>
      <c r="F64" s="115">
        <v>42.36</v>
      </c>
    </row>
    <row r="65" spans="2:6" x14ac:dyDescent="0.25">
      <c r="B65" s="1">
        <v>47</v>
      </c>
      <c r="C65" s="113"/>
      <c r="D65" s="114"/>
      <c r="E65" s="114"/>
      <c r="F65" s="115">
        <v>42.35</v>
      </c>
    </row>
    <row r="66" spans="2:6" x14ac:dyDescent="0.25">
      <c r="B66" s="1">
        <v>48</v>
      </c>
      <c r="C66" s="113"/>
      <c r="D66" s="114"/>
      <c r="E66" s="114"/>
      <c r="F66" s="115">
        <v>42.65</v>
      </c>
    </row>
    <row r="67" spans="2:6" x14ac:dyDescent="0.25">
      <c r="B67" s="1">
        <v>49</v>
      </c>
      <c r="C67" s="113"/>
      <c r="D67" s="114"/>
      <c r="E67" s="114"/>
      <c r="F67" s="115">
        <v>42.67</v>
      </c>
    </row>
    <row r="68" spans="2:6" x14ac:dyDescent="0.25">
      <c r="B68" s="1">
        <v>50</v>
      </c>
      <c r="C68" s="113"/>
      <c r="D68" s="114"/>
      <c r="E68" s="114"/>
      <c r="F68" s="115">
        <v>42.64</v>
      </c>
    </row>
    <row r="69" spans="2:6" x14ac:dyDescent="0.25">
      <c r="B69" s="1">
        <v>51</v>
      </c>
      <c r="C69" s="113"/>
      <c r="D69" s="114"/>
      <c r="E69" s="114"/>
      <c r="F69" s="115">
        <v>42.47</v>
      </c>
    </row>
    <row r="70" spans="2:6" x14ac:dyDescent="0.25">
      <c r="B70" s="1">
        <v>52</v>
      </c>
      <c r="C70" s="113"/>
      <c r="D70" s="114"/>
      <c r="E70" s="114"/>
      <c r="F70" s="115">
        <v>42.6</v>
      </c>
    </row>
    <row r="71" spans="2:6" x14ac:dyDescent="0.25">
      <c r="B71" s="1">
        <v>53</v>
      </c>
      <c r="C71" s="113"/>
      <c r="D71" s="114"/>
      <c r="E71" s="114"/>
      <c r="F71" s="115">
        <v>42.42</v>
      </c>
    </row>
    <row r="72" spans="2:6" x14ac:dyDescent="0.25">
      <c r="B72" s="1">
        <v>54</v>
      </c>
      <c r="C72" s="113"/>
      <c r="D72" s="114"/>
      <c r="E72" s="114"/>
      <c r="F72" s="115">
        <v>42.54</v>
      </c>
    </row>
    <row r="73" spans="2:6" x14ac:dyDescent="0.25">
      <c r="B73" s="1">
        <v>55</v>
      </c>
      <c r="C73" s="113"/>
      <c r="D73" s="114"/>
      <c r="E73" s="114"/>
      <c r="F73" s="115">
        <v>42.44</v>
      </c>
    </row>
    <row r="74" spans="2:6" x14ac:dyDescent="0.25">
      <c r="B74" s="1">
        <v>56</v>
      </c>
      <c r="C74" s="113"/>
      <c r="D74" s="114"/>
      <c r="E74" s="114"/>
      <c r="F74" s="115">
        <v>42.5</v>
      </c>
    </row>
    <row r="75" spans="2:6" x14ac:dyDescent="0.25">
      <c r="B75" s="1">
        <v>57</v>
      </c>
      <c r="C75" s="113"/>
      <c r="D75" s="114"/>
      <c r="E75" s="114"/>
      <c r="F75" s="115">
        <v>42.37</v>
      </c>
    </row>
    <row r="76" spans="2:6" x14ac:dyDescent="0.25">
      <c r="B76" s="1">
        <v>58</v>
      </c>
      <c r="C76" s="113"/>
      <c r="D76" s="114"/>
      <c r="E76" s="114"/>
      <c r="F76" s="115">
        <v>42.49</v>
      </c>
    </row>
    <row r="77" spans="2:6" x14ac:dyDescent="0.25">
      <c r="B77" s="1">
        <v>59</v>
      </c>
      <c r="C77" s="113"/>
      <c r="D77" s="114"/>
      <c r="E77" s="114"/>
      <c r="F77" s="115">
        <v>42.9</v>
      </c>
    </row>
    <row r="78" spans="2:6" x14ac:dyDescent="0.25">
      <c r="B78" s="1">
        <v>60</v>
      </c>
      <c r="C78" s="113"/>
      <c r="D78" s="114"/>
      <c r="E78" s="114"/>
      <c r="F78" s="115">
        <v>42.43</v>
      </c>
    </row>
    <row r="79" spans="2:6" x14ac:dyDescent="0.25">
      <c r="B79" s="1">
        <v>61</v>
      </c>
      <c r="C79" s="113"/>
      <c r="D79" s="114"/>
      <c r="E79" s="114"/>
      <c r="F79" s="115">
        <v>42.75</v>
      </c>
    </row>
    <row r="80" spans="2:6" x14ac:dyDescent="0.25">
      <c r="B80" s="1">
        <v>62</v>
      </c>
      <c r="C80" s="113"/>
      <c r="D80" s="114"/>
      <c r="E80" s="114"/>
      <c r="F80" s="115"/>
    </row>
    <row r="81" spans="2:6" x14ac:dyDescent="0.25">
      <c r="B81" s="1">
        <v>63</v>
      </c>
      <c r="C81" s="113"/>
      <c r="D81" s="114"/>
      <c r="E81" s="114"/>
      <c r="F81" s="115"/>
    </row>
    <row r="82" spans="2:6" x14ac:dyDescent="0.25">
      <c r="B82" s="1">
        <v>64</v>
      </c>
      <c r="C82" s="113"/>
      <c r="D82" s="114"/>
      <c r="E82" s="114"/>
      <c r="F82" s="115"/>
    </row>
    <row r="83" spans="2:6" ht="15.75" thickBot="1" x14ac:dyDescent="0.3">
      <c r="B83" s="1">
        <v>65</v>
      </c>
      <c r="C83" s="116"/>
      <c r="D83" s="117"/>
      <c r="E83" s="117"/>
      <c r="F83" s="118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topLeftCell="A5"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34" t="s">
        <v>65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20" ht="7.5" customHeight="1" x14ac:dyDescent="0.25"/>
    <row r="6" spans="1:20" ht="17.25" x14ac:dyDescent="0.3">
      <c r="A6" s="183" t="s">
        <v>115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20" ht="7.5" customHeight="1" x14ac:dyDescent="0.25"/>
    <row r="8" spans="1:20" s="2" customFormat="1" ht="20.25" customHeight="1" x14ac:dyDescent="0.25">
      <c r="A8" s="235" t="s">
        <v>45</v>
      </c>
      <c r="B8" s="236" t="s">
        <v>13</v>
      </c>
      <c r="C8" s="237" t="s">
        <v>18</v>
      </c>
      <c r="D8" s="236" t="s">
        <v>46</v>
      </c>
      <c r="E8" s="239" t="s">
        <v>47</v>
      </c>
      <c r="F8" s="241" t="s">
        <v>48</v>
      </c>
      <c r="G8" s="242"/>
      <c r="H8" s="242"/>
      <c r="I8" s="243"/>
      <c r="J8" s="244" t="s">
        <v>49</v>
      </c>
      <c r="K8" s="235" t="s">
        <v>50</v>
      </c>
      <c r="L8" s="235"/>
      <c r="M8" s="78"/>
      <c r="N8" s="78"/>
    </row>
    <row r="9" spans="1:20" s="2" customFormat="1" ht="27.75" customHeight="1" thickBot="1" x14ac:dyDescent="0.3">
      <c r="A9" s="235"/>
      <c r="B9" s="237"/>
      <c r="C9" s="238"/>
      <c r="D9" s="237"/>
      <c r="E9" s="240"/>
      <c r="F9" s="79" t="s">
        <v>51</v>
      </c>
      <c r="G9" s="79" t="s">
        <v>52</v>
      </c>
      <c r="H9" s="79" t="s">
        <v>53</v>
      </c>
      <c r="I9" s="80" t="s">
        <v>54</v>
      </c>
      <c r="J9" s="245"/>
      <c r="K9" s="173" t="s">
        <v>55</v>
      </c>
      <c r="L9" s="173" t="s">
        <v>56</v>
      </c>
      <c r="M9" s="81" t="s">
        <v>57</v>
      </c>
      <c r="N9" s="81" t="s">
        <v>58</v>
      </c>
      <c r="P9" s="233"/>
      <c r="Q9" s="233"/>
      <c r="R9" s="233"/>
      <c r="S9" s="233"/>
      <c r="T9" s="233"/>
    </row>
    <row r="10" spans="1:20" s="3" customFormat="1" ht="30" customHeight="1" thickBot="1" x14ac:dyDescent="0.25">
      <c r="A10" s="82">
        <v>1</v>
      </c>
      <c r="B10" s="158" t="s">
        <v>116</v>
      </c>
      <c r="C10" s="159" t="s">
        <v>118</v>
      </c>
      <c r="D10" s="159">
        <v>41</v>
      </c>
      <c r="E10" s="164">
        <f>D10</f>
        <v>41</v>
      </c>
      <c r="F10" s="263">
        <f>MIN(C19:C83)</f>
        <v>42.18</v>
      </c>
      <c r="G10" s="165">
        <f>AVERAGE(C19:C83)</f>
        <v>42.655853658536593</v>
      </c>
      <c r="H10" s="159">
        <v>5</v>
      </c>
      <c r="I10" s="83">
        <f>G10-F10</f>
        <v>0.47585365853659312</v>
      </c>
      <c r="J10" s="84">
        <v>2.0752314814814814E-2</v>
      </c>
      <c r="K10" s="84">
        <f>J10</f>
        <v>2.0752314814814814E-2</v>
      </c>
      <c r="L10" s="85">
        <f>K10</f>
        <v>2.0752314814814814E-2</v>
      </c>
      <c r="M10" s="86" t="s">
        <v>174</v>
      </c>
      <c r="N10" s="87"/>
      <c r="O10" s="152"/>
      <c r="P10" s="175"/>
      <c r="Q10" s="233"/>
      <c r="R10" s="233"/>
      <c r="S10" s="233"/>
      <c r="T10" s="233"/>
    </row>
    <row r="11" spans="1:20" s="3" customFormat="1" ht="30" customHeight="1" x14ac:dyDescent="0.2">
      <c r="A11" s="82">
        <v>2</v>
      </c>
      <c r="B11" s="158" t="s">
        <v>117</v>
      </c>
      <c r="C11" s="159" t="s">
        <v>119</v>
      </c>
      <c r="D11" s="159">
        <v>60</v>
      </c>
      <c r="E11" s="164">
        <f>D11-D10</f>
        <v>19</v>
      </c>
      <c r="F11" s="264">
        <f>MIN(D19:D83)</f>
        <v>42.89</v>
      </c>
      <c r="G11" s="166">
        <f>AVERAGE(D19:D83)</f>
        <v>43.596666666666664</v>
      </c>
      <c r="H11" s="159">
        <v>0</v>
      </c>
      <c r="I11" s="83">
        <f>G11-F11</f>
        <v>0.70666666666666345</v>
      </c>
      <c r="J11" s="84">
        <v>3.1435185185185184E-2</v>
      </c>
      <c r="K11" s="84">
        <f>J11-J10</f>
        <v>1.068287037037037E-2</v>
      </c>
      <c r="L11" s="85">
        <f>K11</f>
        <v>1.068287037037037E-2</v>
      </c>
      <c r="M11" s="86" t="s">
        <v>175</v>
      </c>
      <c r="N11" s="87"/>
      <c r="O11" s="88"/>
      <c r="P11" s="175"/>
      <c r="Q11" s="175"/>
      <c r="R11" s="175"/>
      <c r="S11" s="175"/>
      <c r="T11" s="175"/>
    </row>
    <row r="12" spans="1:20" s="3" customFormat="1" ht="30" customHeight="1" thickBot="1" x14ac:dyDescent="0.25">
      <c r="A12" s="82">
        <v>3</v>
      </c>
      <c r="B12" s="158" t="s">
        <v>116</v>
      </c>
      <c r="C12" s="161" t="s">
        <v>120</v>
      </c>
      <c r="D12" s="159">
        <v>103</v>
      </c>
      <c r="E12" s="159">
        <f>D12-D11</f>
        <v>43</v>
      </c>
      <c r="F12" s="260">
        <f>MIN(E19:E83)</f>
        <v>42.28</v>
      </c>
      <c r="G12" s="160">
        <f>AVERAGE(E19:E83)</f>
        <v>42.575714285714284</v>
      </c>
      <c r="H12" s="159">
        <v>6</v>
      </c>
      <c r="I12" s="83">
        <f>G12-F12</f>
        <v>0.29571428571428271</v>
      </c>
      <c r="J12" s="84">
        <v>5.3726851851851852E-2</v>
      </c>
      <c r="K12" s="84">
        <f>J12-J11</f>
        <v>2.2291666666666668E-2</v>
      </c>
      <c r="L12" s="84">
        <f>K12+L10</f>
        <v>4.3043981481481482E-2</v>
      </c>
      <c r="M12" s="86" t="s">
        <v>176</v>
      </c>
      <c r="N12" s="87"/>
      <c r="O12" s="20"/>
      <c r="P12" s="175"/>
      <c r="Q12" s="175"/>
      <c r="R12" s="175"/>
      <c r="S12" s="175"/>
      <c r="T12" s="175"/>
    </row>
    <row r="13" spans="1:20" s="3" customFormat="1" ht="30" customHeight="1" thickBot="1" x14ac:dyDescent="0.25">
      <c r="A13" s="89" t="s">
        <v>59</v>
      </c>
      <c r="B13" s="158" t="s">
        <v>117</v>
      </c>
      <c r="C13" s="159" t="s">
        <v>119</v>
      </c>
      <c r="D13" s="159">
        <v>162</v>
      </c>
      <c r="E13" s="164">
        <f>D13-D12</f>
        <v>59</v>
      </c>
      <c r="F13" s="133">
        <f>MIN(F19:F83)</f>
        <v>42.59</v>
      </c>
      <c r="G13" s="165">
        <f>AVERAGE(F19:F83)</f>
        <v>43.140862068965518</v>
      </c>
      <c r="H13" s="159">
        <v>7</v>
      </c>
      <c r="I13" s="90">
        <f>G13-F13</f>
        <v>0.5508620689655146</v>
      </c>
      <c r="J13" s="84">
        <v>8.3449074074074078E-2</v>
      </c>
      <c r="K13" s="92">
        <f>J13-J12</f>
        <v>2.9722222222222226E-2</v>
      </c>
      <c r="L13" s="91">
        <f>K13+K11</f>
        <v>4.0405092592592597E-2</v>
      </c>
      <c r="M13" s="86"/>
      <c r="N13" s="87"/>
      <c r="P13" s="175"/>
      <c r="Q13" s="175"/>
      <c r="R13" s="175"/>
      <c r="S13" s="175"/>
      <c r="T13" s="175"/>
    </row>
    <row r="14" spans="1:20" s="3" customFormat="1" ht="30" customHeight="1" x14ac:dyDescent="0.2">
      <c r="A14" s="93"/>
      <c r="B14" s="154"/>
      <c r="C14" s="155"/>
      <c r="D14" s="155"/>
      <c r="E14" s="155"/>
      <c r="F14" s="153">
        <f>AVERAGE(F10,F12)</f>
        <v>42.230000000000004</v>
      </c>
      <c r="G14" s="156">
        <f>AVERAGE(G10,G12)</f>
        <v>42.615783972125442</v>
      </c>
      <c r="H14" s="156" t="s">
        <v>121</v>
      </c>
      <c r="I14" s="95">
        <f>AVERAGE(I10,I12)</f>
        <v>0.38578397212543791</v>
      </c>
      <c r="J14" s="94"/>
      <c r="K14" s="94"/>
      <c r="L14" s="94"/>
      <c r="M14" s="96"/>
      <c r="N14" s="96"/>
      <c r="P14" s="175"/>
      <c r="Q14" s="175"/>
      <c r="R14" s="175"/>
      <c r="S14" s="175"/>
      <c r="T14" s="175"/>
    </row>
    <row r="15" spans="1:20" ht="27.75" customHeight="1" x14ac:dyDescent="0.25">
      <c r="A15" s="97"/>
      <c r="B15" s="97"/>
      <c r="C15" s="97"/>
      <c r="D15" s="98"/>
      <c r="E15" s="99"/>
      <c r="F15" s="100">
        <f>AVERAGE(F11,F13)</f>
        <v>42.74</v>
      </c>
      <c r="G15" s="101">
        <f>AVERAGE(G11,G13)</f>
        <v>43.368764367816091</v>
      </c>
      <c r="H15" s="101" t="s">
        <v>122</v>
      </c>
      <c r="I15" s="102">
        <f>AVERAGE(I11,I13)</f>
        <v>0.62876436781608902</v>
      </c>
      <c r="J15" s="99"/>
      <c r="K15" s="99" t="s">
        <v>29</v>
      </c>
      <c r="L15" s="99"/>
      <c r="M15" s="96"/>
      <c r="N15" s="96"/>
      <c r="P15" s="175"/>
      <c r="Q15" s="175"/>
      <c r="R15" s="175"/>
      <c r="S15" s="175"/>
      <c r="T15" s="175"/>
    </row>
    <row r="16" spans="1:20" ht="30" customHeight="1" thickBot="1" x14ac:dyDescent="0.3">
      <c r="A16" s="103"/>
      <c r="B16" s="103"/>
      <c r="C16" s="103"/>
      <c r="D16" s="99"/>
      <c r="E16" s="99"/>
      <c r="F16" s="104">
        <f>AVERAGE(F10:F13)</f>
        <v>42.484999999999999</v>
      </c>
      <c r="G16" s="105">
        <f>AVERAGE(C19:F83)</f>
        <v>42.918113207547194</v>
      </c>
      <c r="H16" s="106"/>
      <c r="I16" s="107">
        <f>AVERAGE(I10:I13)</f>
        <v>0.50727416997076347</v>
      </c>
      <c r="J16" s="99"/>
      <c r="K16" s="99"/>
      <c r="L16" s="99"/>
      <c r="M16" s="103"/>
      <c r="N16" s="103"/>
    </row>
    <row r="18" spans="2:14" ht="15.75" thickBot="1" x14ac:dyDescent="0.3">
      <c r="C18" s="109" t="str">
        <f>B10</f>
        <v>Tkachenko Anton</v>
      </c>
      <c r="D18" s="109" t="str">
        <f>B11</f>
        <v>Khloponin Andrey</v>
      </c>
      <c r="E18" s="109" t="str">
        <f>B12</f>
        <v>Tkachenko Anton</v>
      </c>
      <c r="F18" s="109" t="str">
        <f>B13</f>
        <v>Khloponin Andrey</v>
      </c>
    </row>
    <row r="19" spans="2:14" x14ac:dyDescent="0.25">
      <c r="B19" s="1">
        <v>1</v>
      </c>
      <c r="C19" s="110">
        <v>43</v>
      </c>
      <c r="D19" s="111">
        <v>44</v>
      </c>
      <c r="E19" s="111">
        <v>43.2</v>
      </c>
      <c r="F19" s="112">
        <v>43.56</v>
      </c>
      <c r="M19" s="2"/>
      <c r="N19" s="2"/>
    </row>
    <row r="20" spans="2:14" x14ac:dyDescent="0.25">
      <c r="B20" s="1">
        <v>2</v>
      </c>
      <c r="C20" s="113">
        <v>42.78</v>
      </c>
      <c r="D20" s="114">
        <v>43.25</v>
      </c>
      <c r="E20" s="114">
        <v>42.79</v>
      </c>
      <c r="F20" s="115">
        <v>45.44</v>
      </c>
      <c r="M20" s="3"/>
      <c r="N20" s="3"/>
    </row>
    <row r="21" spans="2:14" x14ac:dyDescent="0.25">
      <c r="B21" s="1">
        <v>3</v>
      </c>
      <c r="C21" s="113">
        <v>42.54</v>
      </c>
      <c r="D21" s="114">
        <v>43.45</v>
      </c>
      <c r="E21" s="114">
        <v>42.53</v>
      </c>
      <c r="F21" s="115">
        <v>44.04</v>
      </c>
      <c r="M21" s="3"/>
      <c r="N21" s="3"/>
    </row>
    <row r="22" spans="2:14" x14ac:dyDescent="0.25">
      <c r="B22" s="1">
        <v>4</v>
      </c>
      <c r="C22" s="113">
        <v>42.69</v>
      </c>
      <c r="D22" s="114">
        <v>45.82</v>
      </c>
      <c r="E22" s="114">
        <v>42.77</v>
      </c>
      <c r="F22" s="115">
        <v>43.23</v>
      </c>
      <c r="M22" s="3"/>
      <c r="N22" s="3"/>
    </row>
    <row r="23" spans="2:14" x14ac:dyDescent="0.25">
      <c r="B23" s="1">
        <v>5</v>
      </c>
      <c r="C23" s="113">
        <v>42.56</v>
      </c>
      <c r="D23" s="114">
        <v>46.02</v>
      </c>
      <c r="E23" s="114">
        <v>42.29</v>
      </c>
      <c r="F23" s="115">
        <v>42.97</v>
      </c>
    </row>
    <row r="24" spans="2:14" x14ac:dyDescent="0.25">
      <c r="B24" s="1">
        <v>6</v>
      </c>
      <c r="C24" s="113">
        <v>42.38</v>
      </c>
      <c r="D24" s="114">
        <v>43.64</v>
      </c>
      <c r="E24" s="114">
        <v>42.41</v>
      </c>
      <c r="F24" s="115">
        <v>42.8</v>
      </c>
    </row>
    <row r="25" spans="2:14" x14ac:dyDescent="0.25">
      <c r="B25" s="1">
        <v>7</v>
      </c>
      <c r="C25" s="113">
        <v>42.27</v>
      </c>
      <c r="D25" s="114">
        <v>43.29</v>
      </c>
      <c r="E25" s="114">
        <v>42.44</v>
      </c>
      <c r="F25" s="115">
        <v>42.87</v>
      </c>
    </row>
    <row r="26" spans="2:14" x14ac:dyDescent="0.25">
      <c r="B26" s="1">
        <v>8</v>
      </c>
      <c r="C26" s="113">
        <v>42.29</v>
      </c>
      <c r="D26" s="114">
        <v>43.63</v>
      </c>
      <c r="E26" s="114">
        <v>42.65</v>
      </c>
      <c r="F26" s="115">
        <v>42.75</v>
      </c>
    </row>
    <row r="27" spans="2:14" x14ac:dyDescent="0.25">
      <c r="B27" s="1">
        <v>9</v>
      </c>
      <c r="C27" s="113">
        <v>43.8</v>
      </c>
      <c r="D27" s="114">
        <v>43.19</v>
      </c>
      <c r="E27" s="114">
        <v>43.43</v>
      </c>
      <c r="F27" s="115">
        <v>42.64</v>
      </c>
    </row>
    <row r="28" spans="2:14" x14ac:dyDescent="0.25">
      <c r="B28" s="1">
        <v>10</v>
      </c>
      <c r="C28" s="113">
        <v>42.52</v>
      </c>
      <c r="D28" s="114">
        <v>43.21</v>
      </c>
      <c r="E28" s="114">
        <v>42.56</v>
      </c>
      <c r="F28" s="115">
        <v>42.76</v>
      </c>
    </row>
    <row r="29" spans="2:14" x14ac:dyDescent="0.25">
      <c r="B29" s="1">
        <v>11</v>
      </c>
      <c r="C29" s="113">
        <v>42.78</v>
      </c>
      <c r="D29" s="114">
        <v>43.17</v>
      </c>
      <c r="E29" s="114">
        <v>42.46</v>
      </c>
      <c r="F29" s="115">
        <v>42.63</v>
      </c>
    </row>
    <row r="30" spans="2:14" x14ac:dyDescent="0.25">
      <c r="B30" s="1">
        <v>12</v>
      </c>
      <c r="C30" s="113">
        <v>42.33</v>
      </c>
      <c r="D30" s="114">
        <v>43.43</v>
      </c>
      <c r="E30" s="114">
        <v>42.53</v>
      </c>
      <c r="F30" s="115">
        <v>43.55</v>
      </c>
    </row>
    <row r="31" spans="2:14" x14ac:dyDescent="0.25">
      <c r="B31" s="1">
        <v>13</v>
      </c>
      <c r="C31" s="113">
        <v>43.14</v>
      </c>
      <c r="D31" s="114">
        <v>42.89</v>
      </c>
      <c r="E31" s="114">
        <v>42.35</v>
      </c>
      <c r="F31" s="115">
        <v>42.68</v>
      </c>
    </row>
    <row r="32" spans="2:14" x14ac:dyDescent="0.25">
      <c r="B32" s="1">
        <v>14</v>
      </c>
      <c r="C32" s="132">
        <v>45.6</v>
      </c>
      <c r="D32" s="114">
        <v>43.29</v>
      </c>
      <c r="E32" s="114">
        <v>42.6</v>
      </c>
      <c r="F32" s="115">
        <v>42.8</v>
      </c>
    </row>
    <row r="33" spans="2:6" x14ac:dyDescent="0.25">
      <c r="B33" s="1">
        <v>15</v>
      </c>
      <c r="C33" s="113">
        <v>43.08</v>
      </c>
      <c r="D33" s="114">
        <v>43.15</v>
      </c>
      <c r="E33" s="114">
        <v>42.39</v>
      </c>
      <c r="F33" s="115">
        <v>42.77</v>
      </c>
    </row>
    <row r="34" spans="2:6" x14ac:dyDescent="0.25">
      <c r="B34" s="1">
        <v>16</v>
      </c>
      <c r="C34" s="113">
        <v>43.46</v>
      </c>
      <c r="D34" s="114">
        <v>43.09</v>
      </c>
      <c r="E34" s="114">
        <v>42.43</v>
      </c>
      <c r="F34" s="115">
        <v>42.59</v>
      </c>
    </row>
    <row r="35" spans="2:6" x14ac:dyDescent="0.25">
      <c r="B35" s="1">
        <v>17</v>
      </c>
      <c r="C35" s="113">
        <v>42.62</v>
      </c>
      <c r="D35" s="114">
        <v>43.11</v>
      </c>
      <c r="E35" s="114">
        <v>42.65</v>
      </c>
      <c r="F35" s="115">
        <v>42.62</v>
      </c>
    </row>
    <row r="36" spans="2:6" x14ac:dyDescent="0.25">
      <c r="B36" s="1">
        <v>18</v>
      </c>
      <c r="C36" s="113">
        <v>42.48</v>
      </c>
      <c r="D36" s="114">
        <v>43.11</v>
      </c>
      <c r="E36" s="114">
        <v>42.57</v>
      </c>
      <c r="F36" s="115">
        <v>42.84</v>
      </c>
    </row>
    <row r="37" spans="2:6" x14ac:dyDescent="0.25">
      <c r="B37" s="1">
        <v>19</v>
      </c>
      <c r="C37" s="113">
        <v>42.38</v>
      </c>
      <c r="D37" s="114"/>
      <c r="E37" s="114">
        <v>42.57</v>
      </c>
      <c r="F37" s="115">
        <v>42.92</v>
      </c>
    </row>
    <row r="38" spans="2:6" x14ac:dyDescent="0.25">
      <c r="B38" s="1">
        <v>20</v>
      </c>
      <c r="C38" s="113">
        <v>42.44</v>
      </c>
      <c r="D38" s="114"/>
      <c r="E38" s="114">
        <v>42.56</v>
      </c>
      <c r="F38" s="115">
        <v>43.22</v>
      </c>
    </row>
    <row r="39" spans="2:6" x14ac:dyDescent="0.25">
      <c r="B39" s="1">
        <v>21</v>
      </c>
      <c r="C39" s="113">
        <v>42.48</v>
      </c>
      <c r="D39" s="114"/>
      <c r="E39" s="114">
        <v>42.46</v>
      </c>
      <c r="F39" s="115">
        <v>42.81</v>
      </c>
    </row>
    <row r="40" spans="2:6" x14ac:dyDescent="0.25">
      <c r="B40" s="1">
        <v>22</v>
      </c>
      <c r="C40" s="113">
        <v>42.22</v>
      </c>
      <c r="D40" s="114"/>
      <c r="E40" s="114">
        <v>42.42</v>
      </c>
      <c r="F40" s="115">
        <v>42.91</v>
      </c>
    </row>
    <row r="41" spans="2:6" x14ac:dyDescent="0.25">
      <c r="B41" s="1">
        <v>23</v>
      </c>
      <c r="C41" s="113">
        <v>42.29</v>
      </c>
      <c r="D41" s="114"/>
      <c r="E41" s="114">
        <v>42.58</v>
      </c>
      <c r="F41" s="115">
        <v>42.85</v>
      </c>
    </row>
    <row r="42" spans="2:6" x14ac:dyDescent="0.25">
      <c r="B42" s="1">
        <v>24</v>
      </c>
      <c r="C42" s="113">
        <v>42.31</v>
      </c>
      <c r="D42" s="114"/>
      <c r="E42" s="114">
        <v>42.29</v>
      </c>
      <c r="F42" s="115">
        <v>43.52</v>
      </c>
    </row>
    <row r="43" spans="2:6" x14ac:dyDescent="0.25">
      <c r="B43" s="1">
        <v>25</v>
      </c>
      <c r="C43" s="113">
        <v>42.44</v>
      </c>
      <c r="D43" s="114"/>
      <c r="E43" s="114">
        <v>42.49</v>
      </c>
      <c r="F43" s="115">
        <v>43.09</v>
      </c>
    </row>
    <row r="44" spans="2:6" x14ac:dyDescent="0.25">
      <c r="B44" s="1">
        <v>26</v>
      </c>
      <c r="C44" s="113">
        <v>42.18</v>
      </c>
      <c r="D44" s="114"/>
      <c r="E44" s="114">
        <v>42.34</v>
      </c>
      <c r="F44" s="115">
        <v>42.61</v>
      </c>
    </row>
    <row r="45" spans="2:6" x14ac:dyDescent="0.25">
      <c r="B45" s="1">
        <v>27</v>
      </c>
      <c r="C45" s="113">
        <v>42.25</v>
      </c>
      <c r="D45" s="114"/>
      <c r="E45" s="114">
        <v>42.45</v>
      </c>
      <c r="F45" s="115">
        <v>42.95</v>
      </c>
    </row>
    <row r="46" spans="2:6" x14ac:dyDescent="0.25">
      <c r="B46" s="1">
        <v>28</v>
      </c>
      <c r="C46" s="113">
        <v>42.38</v>
      </c>
      <c r="D46" s="114"/>
      <c r="E46" s="114">
        <v>42.67</v>
      </c>
      <c r="F46" s="115">
        <v>42.81</v>
      </c>
    </row>
    <row r="47" spans="2:6" x14ac:dyDescent="0.25">
      <c r="B47" s="1">
        <v>29</v>
      </c>
      <c r="C47" s="113">
        <v>42.33</v>
      </c>
      <c r="D47" s="114"/>
      <c r="E47" s="114">
        <v>42.47</v>
      </c>
      <c r="F47" s="115">
        <v>43.42</v>
      </c>
    </row>
    <row r="48" spans="2:6" x14ac:dyDescent="0.25">
      <c r="B48" s="1">
        <v>30</v>
      </c>
      <c r="C48" s="113">
        <v>42.46</v>
      </c>
      <c r="D48" s="114"/>
      <c r="E48" s="114">
        <v>42.72</v>
      </c>
      <c r="F48" s="115">
        <v>43.61</v>
      </c>
    </row>
    <row r="49" spans="2:6" x14ac:dyDescent="0.25">
      <c r="B49" s="1">
        <v>31</v>
      </c>
      <c r="C49" s="113">
        <v>42.67</v>
      </c>
      <c r="D49" s="114"/>
      <c r="E49" s="114">
        <v>42.79</v>
      </c>
      <c r="F49" s="115">
        <v>45.28</v>
      </c>
    </row>
    <row r="50" spans="2:6" x14ac:dyDescent="0.25">
      <c r="B50" s="1">
        <v>32</v>
      </c>
      <c r="C50" s="113">
        <v>42.75</v>
      </c>
      <c r="D50" s="114"/>
      <c r="E50" s="114">
        <v>42.81</v>
      </c>
      <c r="F50" s="115">
        <v>44.25</v>
      </c>
    </row>
    <row r="51" spans="2:6" x14ac:dyDescent="0.25">
      <c r="B51" s="1">
        <v>33</v>
      </c>
      <c r="C51" s="113">
        <v>42.28</v>
      </c>
      <c r="D51" s="114"/>
      <c r="E51" s="114">
        <v>42.61</v>
      </c>
      <c r="F51" s="115">
        <v>43.95</v>
      </c>
    </row>
    <row r="52" spans="2:6" x14ac:dyDescent="0.25">
      <c r="B52" s="1">
        <v>34</v>
      </c>
      <c r="C52" s="113">
        <v>42.52</v>
      </c>
      <c r="D52" s="114"/>
      <c r="E52" s="114">
        <v>42.53</v>
      </c>
      <c r="F52" s="115">
        <v>42.88</v>
      </c>
    </row>
    <row r="53" spans="2:6" x14ac:dyDescent="0.25">
      <c r="B53" s="1">
        <v>35</v>
      </c>
      <c r="C53" s="113">
        <v>42.35</v>
      </c>
      <c r="D53" s="114"/>
      <c r="E53" s="114">
        <v>43.15</v>
      </c>
      <c r="F53" s="115">
        <v>42.81</v>
      </c>
    </row>
    <row r="54" spans="2:6" x14ac:dyDescent="0.25">
      <c r="B54" s="1">
        <v>36</v>
      </c>
      <c r="C54" s="113">
        <v>42.63</v>
      </c>
      <c r="D54" s="114"/>
      <c r="E54" s="114">
        <v>42.28</v>
      </c>
      <c r="F54" s="115">
        <v>42.72</v>
      </c>
    </row>
    <row r="55" spans="2:6" x14ac:dyDescent="0.25">
      <c r="B55" s="1">
        <v>37</v>
      </c>
      <c r="C55" s="113">
        <v>42.22</v>
      </c>
      <c r="D55" s="163"/>
      <c r="E55" s="114">
        <v>42.47</v>
      </c>
      <c r="F55" s="115">
        <v>42.77</v>
      </c>
    </row>
    <row r="56" spans="2:6" x14ac:dyDescent="0.25">
      <c r="B56" s="1">
        <v>38</v>
      </c>
      <c r="C56" s="113">
        <v>42.68</v>
      </c>
      <c r="D56" s="114"/>
      <c r="E56" s="114">
        <v>42.35</v>
      </c>
      <c r="F56" s="115">
        <v>42.59</v>
      </c>
    </row>
    <row r="57" spans="2:6" x14ac:dyDescent="0.25">
      <c r="B57" s="1">
        <v>39</v>
      </c>
      <c r="C57" s="113">
        <v>42.59</v>
      </c>
      <c r="D57" s="114"/>
      <c r="E57" s="114">
        <v>42.43</v>
      </c>
      <c r="F57" s="115">
        <v>42.96</v>
      </c>
    </row>
    <row r="58" spans="2:6" x14ac:dyDescent="0.25">
      <c r="B58" s="1">
        <v>40</v>
      </c>
      <c r="C58" s="113">
        <v>42.7</v>
      </c>
      <c r="D58" s="114"/>
      <c r="E58" s="114">
        <v>42.68</v>
      </c>
      <c r="F58" s="115">
        <v>42.64</v>
      </c>
    </row>
    <row r="59" spans="2:6" x14ac:dyDescent="0.25">
      <c r="B59" s="1">
        <v>41</v>
      </c>
      <c r="C59" s="113">
        <v>43.02</v>
      </c>
      <c r="D59" s="114"/>
      <c r="E59" s="114">
        <v>42.56</v>
      </c>
      <c r="F59" s="115">
        <v>43.51</v>
      </c>
    </row>
    <row r="60" spans="2:6" x14ac:dyDescent="0.25">
      <c r="B60" s="1">
        <v>42</v>
      </c>
      <c r="C60" s="113"/>
      <c r="D60" s="114"/>
      <c r="E60" s="114">
        <v>42.45</v>
      </c>
      <c r="F60" s="115">
        <v>42.83</v>
      </c>
    </row>
    <row r="61" spans="2:6" x14ac:dyDescent="0.25">
      <c r="B61" s="1">
        <v>43</v>
      </c>
      <c r="C61" s="113"/>
      <c r="D61" s="114"/>
      <c r="E61" s="114"/>
      <c r="F61" s="115">
        <v>43.03</v>
      </c>
    </row>
    <row r="62" spans="2:6" x14ac:dyDescent="0.25">
      <c r="B62" s="1">
        <v>44</v>
      </c>
      <c r="C62" s="113"/>
      <c r="D62" s="114"/>
      <c r="E62" s="114"/>
      <c r="F62" s="115">
        <v>42.94</v>
      </c>
    </row>
    <row r="63" spans="2:6" x14ac:dyDescent="0.25">
      <c r="B63" s="1">
        <v>45</v>
      </c>
      <c r="C63" s="113"/>
      <c r="D63" s="114"/>
      <c r="E63" s="114"/>
      <c r="F63" s="115">
        <v>42.84</v>
      </c>
    </row>
    <row r="64" spans="2:6" x14ac:dyDescent="0.25">
      <c r="B64" s="1">
        <v>46</v>
      </c>
      <c r="C64" s="113"/>
      <c r="D64" s="114"/>
      <c r="E64" s="114"/>
      <c r="F64" s="115">
        <v>42.7</v>
      </c>
    </row>
    <row r="65" spans="2:6" x14ac:dyDescent="0.25">
      <c r="B65" s="1">
        <v>47</v>
      </c>
      <c r="C65" s="113"/>
      <c r="D65" s="114"/>
      <c r="E65" s="114"/>
      <c r="F65" s="115">
        <v>43.3</v>
      </c>
    </row>
    <row r="66" spans="2:6" x14ac:dyDescent="0.25">
      <c r="B66" s="1">
        <v>48</v>
      </c>
      <c r="C66" s="113"/>
      <c r="D66" s="114"/>
      <c r="E66" s="114"/>
      <c r="F66" s="115">
        <v>42.81</v>
      </c>
    </row>
    <row r="67" spans="2:6" x14ac:dyDescent="0.25">
      <c r="B67" s="1">
        <v>49</v>
      </c>
      <c r="C67" s="113"/>
      <c r="D67" s="114"/>
      <c r="E67" s="114"/>
      <c r="F67" s="115">
        <v>44.44</v>
      </c>
    </row>
    <row r="68" spans="2:6" x14ac:dyDescent="0.25">
      <c r="B68" s="1">
        <v>50</v>
      </c>
      <c r="C68" s="113"/>
      <c r="D68" s="114"/>
      <c r="E68" s="114"/>
      <c r="F68" s="115">
        <v>42.88</v>
      </c>
    </row>
    <row r="69" spans="2:6" x14ac:dyDescent="0.25">
      <c r="B69" s="1">
        <v>51</v>
      </c>
      <c r="C69" s="113"/>
      <c r="D69" s="114"/>
      <c r="E69" s="114"/>
      <c r="F69" s="115">
        <v>42.78</v>
      </c>
    </row>
    <row r="70" spans="2:6" x14ac:dyDescent="0.25">
      <c r="B70" s="1">
        <v>52</v>
      </c>
      <c r="C70" s="113"/>
      <c r="D70" s="114"/>
      <c r="E70" s="114"/>
      <c r="F70" s="115">
        <v>42.97</v>
      </c>
    </row>
    <row r="71" spans="2:6" x14ac:dyDescent="0.25">
      <c r="B71" s="1">
        <v>53</v>
      </c>
      <c r="C71" s="113"/>
      <c r="D71" s="114"/>
      <c r="E71" s="114"/>
      <c r="F71" s="115">
        <v>43.55</v>
      </c>
    </row>
    <row r="72" spans="2:6" x14ac:dyDescent="0.25">
      <c r="B72" s="1">
        <v>54</v>
      </c>
      <c r="C72" s="113"/>
      <c r="D72" s="114"/>
      <c r="E72" s="114"/>
      <c r="F72" s="115">
        <v>43.22</v>
      </c>
    </row>
    <row r="73" spans="2:6" x14ac:dyDescent="0.25">
      <c r="B73" s="1">
        <v>55</v>
      </c>
      <c r="C73" s="113"/>
      <c r="D73" s="114"/>
      <c r="E73" s="114"/>
      <c r="F73" s="115">
        <v>43.04</v>
      </c>
    </row>
    <row r="74" spans="2:6" x14ac:dyDescent="0.25">
      <c r="B74" s="1">
        <v>56</v>
      </c>
      <c r="C74" s="113"/>
      <c r="D74" s="114"/>
      <c r="E74" s="114"/>
      <c r="F74" s="115">
        <v>43.53</v>
      </c>
    </row>
    <row r="75" spans="2:6" x14ac:dyDescent="0.25">
      <c r="B75" s="1">
        <v>57</v>
      </c>
      <c r="C75" s="113"/>
      <c r="D75" s="114"/>
      <c r="E75" s="114"/>
      <c r="F75" s="115">
        <v>42.92</v>
      </c>
    </row>
    <row r="76" spans="2:6" x14ac:dyDescent="0.25">
      <c r="B76" s="1">
        <v>58</v>
      </c>
      <c r="C76" s="113"/>
      <c r="D76" s="114"/>
      <c r="E76" s="114"/>
      <c r="F76" s="115">
        <v>43.77</v>
      </c>
    </row>
    <row r="77" spans="2:6" x14ac:dyDescent="0.25">
      <c r="B77" s="1">
        <v>59</v>
      </c>
      <c r="C77" s="113"/>
      <c r="D77" s="114"/>
      <c r="E77" s="114"/>
      <c r="F77" s="115"/>
    </row>
    <row r="78" spans="2:6" x14ac:dyDescent="0.25">
      <c r="B78" s="1">
        <v>60</v>
      </c>
      <c r="C78" s="113"/>
      <c r="D78" s="114"/>
      <c r="E78" s="114"/>
      <c r="F78" s="115"/>
    </row>
    <row r="79" spans="2:6" x14ac:dyDescent="0.25">
      <c r="B79" s="1">
        <v>61</v>
      </c>
      <c r="C79" s="113"/>
      <c r="D79" s="114"/>
      <c r="E79" s="114"/>
      <c r="F79" s="115"/>
    </row>
    <row r="80" spans="2:6" x14ac:dyDescent="0.25">
      <c r="B80" s="1">
        <v>62</v>
      </c>
      <c r="C80" s="113"/>
      <c r="D80" s="114"/>
      <c r="E80" s="114"/>
      <c r="F80" s="115"/>
    </row>
    <row r="81" spans="2:6" x14ac:dyDescent="0.25">
      <c r="B81" s="1">
        <v>63</v>
      </c>
      <c r="C81" s="113"/>
      <c r="D81" s="114"/>
      <c r="E81" s="114"/>
      <c r="F81" s="115"/>
    </row>
    <row r="82" spans="2:6" x14ac:dyDescent="0.25">
      <c r="B82" s="1">
        <v>64</v>
      </c>
      <c r="C82" s="113"/>
      <c r="D82" s="114"/>
      <c r="E82" s="114"/>
      <c r="F82" s="115"/>
    </row>
    <row r="83" spans="2:6" ht="15.75" thickBot="1" x14ac:dyDescent="0.3">
      <c r="B83" s="1">
        <v>65</v>
      </c>
      <c r="C83" s="116"/>
      <c r="D83" s="117"/>
      <c r="E83" s="117"/>
      <c r="F83" s="118"/>
    </row>
  </sheetData>
  <mergeCells count="13">
    <mergeCell ref="P9:T9"/>
    <mergeCell ref="Q10:R10"/>
    <mergeCell ref="S10:T10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zoomScale="70" zoomScaleNormal="70" workbookViewId="0">
      <selection activeCell="E23" sqref="E23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34" t="s">
        <v>65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20" ht="7.5" customHeight="1" x14ac:dyDescent="0.25"/>
    <row r="6" spans="1:20" ht="17.25" x14ac:dyDescent="0.3">
      <c r="A6" s="183" t="s">
        <v>76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20" ht="7.5" customHeight="1" x14ac:dyDescent="0.25"/>
    <row r="8" spans="1:20" s="2" customFormat="1" ht="20.25" customHeight="1" x14ac:dyDescent="0.25">
      <c r="A8" s="235" t="s">
        <v>45</v>
      </c>
      <c r="B8" s="236" t="s">
        <v>13</v>
      </c>
      <c r="C8" s="237" t="s">
        <v>18</v>
      </c>
      <c r="D8" s="236" t="s">
        <v>46</v>
      </c>
      <c r="E8" s="239" t="s">
        <v>47</v>
      </c>
      <c r="F8" s="241" t="s">
        <v>48</v>
      </c>
      <c r="G8" s="242"/>
      <c r="H8" s="242"/>
      <c r="I8" s="243"/>
      <c r="J8" s="244" t="s">
        <v>49</v>
      </c>
      <c r="K8" s="235" t="s">
        <v>50</v>
      </c>
      <c r="L8" s="235"/>
      <c r="M8" s="78"/>
      <c r="N8" s="78"/>
    </row>
    <row r="9" spans="1:20" s="2" customFormat="1" ht="27.75" customHeight="1" x14ac:dyDescent="0.25">
      <c r="A9" s="235"/>
      <c r="B9" s="237"/>
      <c r="C9" s="238"/>
      <c r="D9" s="237"/>
      <c r="E9" s="240"/>
      <c r="F9" s="79" t="s">
        <v>51</v>
      </c>
      <c r="G9" s="79" t="s">
        <v>52</v>
      </c>
      <c r="H9" s="79" t="s">
        <v>53</v>
      </c>
      <c r="I9" s="80" t="s">
        <v>54</v>
      </c>
      <c r="J9" s="245"/>
      <c r="K9" s="173" t="s">
        <v>55</v>
      </c>
      <c r="L9" s="173" t="s">
        <v>56</v>
      </c>
      <c r="M9" s="81" t="s">
        <v>57</v>
      </c>
      <c r="N9" s="81" t="s">
        <v>58</v>
      </c>
      <c r="P9" s="181"/>
      <c r="Q9" s="181"/>
      <c r="R9" s="181"/>
      <c r="S9" s="181"/>
      <c r="T9" s="181"/>
    </row>
    <row r="10" spans="1:20" s="3" customFormat="1" ht="30" customHeight="1" x14ac:dyDescent="0.25">
      <c r="A10" s="82">
        <v>1</v>
      </c>
      <c r="B10" s="158" t="s">
        <v>153</v>
      </c>
      <c r="C10" s="159" t="s">
        <v>119</v>
      </c>
      <c r="D10" s="159">
        <v>39</v>
      </c>
      <c r="E10" s="164">
        <f>D10</f>
        <v>39</v>
      </c>
      <c r="F10" s="265">
        <f>MIN(C19:C83)</f>
        <v>42.87</v>
      </c>
      <c r="G10" s="165">
        <f>AVERAGE(C19:C83)</f>
        <v>43.205384615384617</v>
      </c>
      <c r="H10" s="159">
        <v>6</v>
      </c>
      <c r="I10" s="83">
        <f>G10-F10</f>
        <v>0.33538461538461917</v>
      </c>
      <c r="J10" s="84">
        <v>2.0023148148148148E-2</v>
      </c>
      <c r="K10" s="84">
        <f>J10</f>
        <v>2.0023148148148148E-2</v>
      </c>
      <c r="L10" s="85">
        <f>K10</f>
        <v>2.0023148148148148E-2</v>
      </c>
      <c r="M10" s="86" t="s">
        <v>177</v>
      </c>
      <c r="N10" s="87">
        <v>-8</v>
      </c>
      <c r="O10" s="257" t="s">
        <v>178</v>
      </c>
      <c r="P10" s="181"/>
      <c r="Q10" s="181"/>
      <c r="R10" s="181"/>
      <c r="S10" s="181"/>
      <c r="T10" s="181"/>
    </row>
    <row r="11" spans="1:20" s="3" customFormat="1" ht="30" customHeight="1" thickBot="1" x14ac:dyDescent="0.3">
      <c r="A11" s="82">
        <v>2</v>
      </c>
      <c r="B11" s="158" t="s">
        <v>154</v>
      </c>
      <c r="C11" s="159" t="s">
        <v>141</v>
      </c>
      <c r="D11" s="159">
        <v>82</v>
      </c>
      <c r="E11" s="164">
        <f>D11-D10</f>
        <v>43</v>
      </c>
      <c r="F11" s="266">
        <f>MIN(D19:D83)</f>
        <v>42.48</v>
      </c>
      <c r="G11" s="166">
        <f>AVERAGE(D19:D83)</f>
        <v>43.060238095238091</v>
      </c>
      <c r="H11" s="159">
        <v>1</v>
      </c>
      <c r="I11" s="83">
        <f>G11-F11</f>
        <v>0.58023809523809433</v>
      </c>
      <c r="J11" s="84">
        <v>4.252314814814815E-2</v>
      </c>
      <c r="K11" s="84">
        <f>J11-J10</f>
        <v>2.2500000000000003E-2</v>
      </c>
      <c r="L11" s="85">
        <f>K11</f>
        <v>2.2500000000000003E-2</v>
      </c>
      <c r="M11" s="86" t="s">
        <v>179</v>
      </c>
      <c r="N11" s="87"/>
      <c r="O11" s="88"/>
      <c r="P11" s="181"/>
      <c r="Q11" s="181"/>
      <c r="R11" s="181"/>
      <c r="S11" s="181"/>
      <c r="T11" s="181"/>
    </row>
    <row r="12" spans="1:20" s="3" customFormat="1" ht="30" customHeight="1" thickBot="1" x14ac:dyDescent="0.3">
      <c r="A12" s="82">
        <v>3</v>
      </c>
      <c r="B12" s="158" t="s">
        <v>153</v>
      </c>
      <c r="C12" s="161" t="s">
        <v>135</v>
      </c>
      <c r="D12" s="159">
        <v>135</v>
      </c>
      <c r="E12" s="164">
        <f>D12-D11</f>
        <v>53</v>
      </c>
      <c r="F12" s="133">
        <f>MIN(E19:E83)</f>
        <v>42.33</v>
      </c>
      <c r="G12" s="165">
        <f>AVERAGE(E19:E83)</f>
        <v>42.713461538461551</v>
      </c>
      <c r="H12" s="159">
        <v>2</v>
      </c>
      <c r="I12" s="83">
        <f>G12-F12</f>
        <v>0.38346153846155318</v>
      </c>
      <c r="J12" s="84">
        <v>6.9780092592592588E-2</v>
      </c>
      <c r="K12" s="84">
        <f>J12-J11</f>
        <v>2.7256944444444438E-2</v>
      </c>
      <c r="L12" s="84">
        <f>K12+L10</f>
        <v>4.7280092592592582E-2</v>
      </c>
      <c r="M12" s="86" t="s">
        <v>180</v>
      </c>
      <c r="N12" s="87"/>
      <c r="O12" s="20"/>
      <c r="P12" s="181"/>
      <c r="Q12" s="181"/>
      <c r="R12" s="181"/>
      <c r="S12" s="181"/>
      <c r="T12" s="181"/>
    </row>
    <row r="13" spans="1:20" s="3" customFormat="1" ht="30" customHeight="1" thickBot="1" x14ac:dyDescent="0.3">
      <c r="A13" s="89" t="s">
        <v>59</v>
      </c>
      <c r="B13" s="158" t="s">
        <v>154</v>
      </c>
      <c r="C13" s="159" t="s">
        <v>118</v>
      </c>
      <c r="D13" s="159">
        <v>162</v>
      </c>
      <c r="E13" s="164">
        <f>D13-D12</f>
        <v>27</v>
      </c>
      <c r="F13" s="263">
        <f>MIN(F19:F83)</f>
        <v>42.26</v>
      </c>
      <c r="G13" s="165">
        <f>AVERAGE(F19:F83)</f>
        <v>42.86</v>
      </c>
      <c r="H13" s="159">
        <v>2</v>
      </c>
      <c r="I13" s="90">
        <f>G13-F13</f>
        <v>0.60000000000000142</v>
      </c>
      <c r="J13" s="84">
        <v>8.3449074074074078E-2</v>
      </c>
      <c r="K13" s="92">
        <f>J13-J12</f>
        <v>1.366898148148149E-2</v>
      </c>
      <c r="L13" s="91">
        <f>K13+K11</f>
        <v>3.6168981481481496E-2</v>
      </c>
      <c r="M13" s="86"/>
      <c r="N13" s="87"/>
      <c r="P13" s="181"/>
      <c r="Q13" s="181"/>
      <c r="R13" s="181"/>
      <c r="S13" s="181"/>
      <c r="T13" s="181"/>
    </row>
    <row r="14" spans="1:20" s="3" customFormat="1" ht="30" customHeight="1" x14ac:dyDescent="0.25">
      <c r="A14" s="93"/>
      <c r="B14" s="154"/>
      <c r="C14" s="155"/>
      <c r="D14" s="155"/>
      <c r="E14" s="155"/>
      <c r="F14" s="153">
        <f>AVERAGE(F10,F12)</f>
        <v>42.599999999999994</v>
      </c>
      <c r="G14" s="156">
        <f>AVERAGE(G10,G12)</f>
        <v>42.959423076923088</v>
      </c>
      <c r="H14" s="156" t="s">
        <v>127</v>
      </c>
      <c r="I14" s="95">
        <f>AVERAGE(I10,I12)</f>
        <v>0.35942307692308617</v>
      </c>
      <c r="J14" s="94"/>
      <c r="K14" s="94"/>
      <c r="L14" s="94"/>
      <c r="M14" s="96"/>
      <c r="N14" s="96"/>
      <c r="P14" s="181"/>
      <c r="Q14" s="181"/>
      <c r="R14" s="181"/>
      <c r="S14" s="181"/>
      <c r="T14" s="181"/>
    </row>
    <row r="15" spans="1:20" ht="27.75" customHeight="1" x14ac:dyDescent="0.25">
      <c r="A15" s="97"/>
      <c r="B15" s="97"/>
      <c r="C15" s="97"/>
      <c r="D15" s="98"/>
      <c r="E15" s="99"/>
      <c r="F15" s="100">
        <f>AVERAGE(F11,F13)</f>
        <v>42.37</v>
      </c>
      <c r="G15" s="101">
        <f>AVERAGE(G11,G13)</f>
        <v>42.960119047619045</v>
      </c>
      <c r="H15" s="101" t="s">
        <v>155</v>
      </c>
      <c r="I15" s="102">
        <f>AVERAGE(I11,I13)</f>
        <v>0.59011904761904788</v>
      </c>
      <c r="J15" s="99"/>
      <c r="K15" s="99" t="s">
        <v>29</v>
      </c>
      <c r="L15" s="99"/>
      <c r="M15" s="96"/>
      <c r="N15" s="96"/>
      <c r="P15" s="181"/>
      <c r="Q15" s="181"/>
      <c r="R15" s="181"/>
      <c r="S15" s="181"/>
      <c r="T15" s="181"/>
    </row>
    <row r="16" spans="1:20" ht="30" customHeight="1" thickBot="1" x14ac:dyDescent="0.3">
      <c r="A16" s="103"/>
      <c r="B16" s="103"/>
      <c r="C16" s="103"/>
      <c r="D16" s="99"/>
      <c r="E16" s="99"/>
      <c r="F16" s="104">
        <f>AVERAGE(F10:F13)</f>
        <v>42.484999999999999</v>
      </c>
      <c r="G16" s="105">
        <f>AVERAGE(C19:F83)</f>
        <v>42.949685534591204</v>
      </c>
      <c r="H16" s="106"/>
      <c r="I16" s="107">
        <f>AVERAGE(I10:I13)</f>
        <v>0.47477106227106702</v>
      </c>
      <c r="J16" s="99"/>
      <c r="K16" s="99"/>
      <c r="L16" s="99"/>
      <c r="M16" s="103"/>
      <c r="N16" s="103"/>
    </row>
    <row r="18" spans="2:14" ht="15.75" thickBot="1" x14ac:dyDescent="0.3">
      <c r="C18" s="109" t="str">
        <f>B10</f>
        <v>Petushkov Andrey</v>
      </c>
      <c r="D18" s="109" t="str">
        <f>B11</f>
        <v>Tishenko Michail</v>
      </c>
      <c r="E18" s="109" t="str">
        <f>B12</f>
        <v>Petushkov Andrey</v>
      </c>
      <c r="F18" s="109" t="str">
        <f>B13</f>
        <v>Tishenko Michail</v>
      </c>
    </row>
    <row r="19" spans="2:14" x14ac:dyDescent="0.25">
      <c r="B19" s="1">
        <v>1</v>
      </c>
      <c r="C19" s="110">
        <v>44.15</v>
      </c>
      <c r="D19" s="111">
        <v>44.27</v>
      </c>
      <c r="E19" s="111">
        <v>43.54</v>
      </c>
      <c r="F19" s="112">
        <v>43.5</v>
      </c>
      <c r="M19" s="2"/>
      <c r="N19" s="2"/>
    </row>
    <row r="20" spans="2:14" x14ac:dyDescent="0.25">
      <c r="B20" s="1">
        <v>2</v>
      </c>
      <c r="C20" s="113">
        <v>43.17</v>
      </c>
      <c r="D20" s="114">
        <v>43.4</v>
      </c>
      <c r="E20" s="114">
        <v>42.99</v>
      </c>
      <c r="F20" s="115">
        <v>42.86</v>
      </c>
      <c r="M20" s="3"/>
      <c r="N20" s="3"/>
    </row>
    <row r="21" spans="2:14" x14ac:dyDescent="0.25">
      <c r="B21" s="1">
        <v>3</v>
      </c>
      <c r="C21" s="113">
        <v>43.66</v>
      </c>
      <c r="D21" s="114">
        <v>43.34</v>
      </c>
      <c r="E21" s="114">
        <v>43</v>
      </c>
      <c r="F21" s="115">
        <v>42.57</v>
      </c>
      <c r="M21" s="3"/>
      <c r="N21" s="3"/>
    </row>
    <row r="22" spans="2:14" x14ac:dyDescent="0.25">
      <c r="B22" s="1">
        <v>4</v>
      </c>
      <c r="C22" s="113">
        <v>42.99</v>
      </c>
      <c r="D22" s="114">
        <v>43.07</v>
      </c>
      <c r="E22" s="114">
        <v>42.84</v>
      </c>
      <c r="F22" s="115">
        <v>42.72</v>
      </c>
      <c r="M22" s="3"/>
      <c r="N22" s="3"/>
    </row>
    <row r="23" spans="2:14" x14ac:dyDescent="0.25">
      <c r="B23" s="1">
        <v>5</v>
      </c>
      <c r="C23" s="113">
        <v>43.16</v>
      </c>
      <c r="D23" s="114">
        <v>42.79</v>
      </c>
      <c r="E23" s="114">
        <v>42.8</v>
      </c>
      <c r="F23" s="115">
        <v>42.91</v>
      </c>
    </row>
    <row r="24" spans="2:14" x14ac:dyDescent="0.25">
      <c r="B24" s="1">
        <v>6</v>
      </c>
      <c r="C24" s="113">
        <v>43.22</v>
      </c>
      <c r="D24" s="114">
        <v>43.32</v>
      </c>
      <c r="E24" s="114">
        <v>42.85</v>
      </c>
      <c r="F24" s="115">
        <v>42.96</v>
      </c>
    </row>
    <row r="25" spans="2:14" x14ac:dyDescent="0.25">
      <c r="B25" s="1">
        <v>7</v>
      </c>
      <c r="C25" s="113">
        <v>43.04</v>
      </c>
      <c r="D25" s="114">
        <v>43.34</v>
      </c>
      <c r="E25" s="114">
        <v>42.87</v>
      </c>
      <c r="F25" s="115">
        <v>42.94</v>
      </c>
    </row>
    <row r="26" spans="2:14" x14ac:dyDescent="0.25">
      <c r="B26" s="1">
        <v>8</v>
      </c>
      <c r="C26" s="113">
        <v>43.01</v>
      </c>
      <c r="D26" s="114">
        <v>43.16</v>
      </c>
      <c r="E26" s="114">
        <v>42.91</v>
      </c>
      <c r="F26" s="115">
        <v>42.47</v>
      </c>
    </row>
    <row r="27" spans="2:14" x14ac:dyDescent="0.25">
      <c r="B27" s="1">
        <v>9</v>
      </c>
      <c r="C27" s="113">
        <v>42.91</v>
      </c>
      <c r="D27" s="114">
        <v>42.75</v>
      </c>
      <c r="E27" s="114">
        <v>42.85</v>
      </c>
      <c r="F27" s="115">
        <v>42.58</v>
      </c>
    </row>
    <row r="28" spans="2:14" x14ac:dyDescent="0.25">
      <c r="B28" s="1">
        <v>10</v>
      </c>
      <c r="C28" s="113">
        <v>42.88</v>
      </c>
      <c r="D28" s="114">
        <v>42.97</v>
      </c>
      <c r="E28" s="114">
        <v>42.88</v>
      </c>
      <c r="F28" s="115">
        <v>42.51</v>
      </c>
    </row>
    <row r="29" spans="2:14" x14ac:dyDescent="0.25">
      <c r="B29" s="1">
        <v>11</v>
      </c>
      <c r="C29" s="113">
        <v>43.49</v>
      </c>
      <c r="D29" s="114">
        <v>42.85</v>
      </c>
      <c r="E29" s="114">
        <v>42.48</v>
      </c>
      <c r="F29" s="115">
        <v>42.52</v>
      </c>
    </row>
    <row r="30" spans="2:14" x14ac:dyDescent="0.25">
      <c r="B30" s="1">
        <v>12</v>
      </c>
      <c r="C30" s="113">
        <v>42.87</v>
      </c>
      <c r="D30" s="114">
        <v>43.07</v>
      </c>
      <c r="E30" s="114">
        <v>42.55</v>
      </c>
      <c r="F30" s="115">
        <v>42.35</v>
      </c>
    </row>
    <row r="31" spans="2:14" x14ac:dyDescent="0.25">
      <c r="B31" s="1">
        <v>13</v>
      </c>
      <c r="C31" s="113">
        <v>43.21</v>
      </c>
      <c r="D31" s="114">
        <v>42.81</v>
      </c>
      <c r="E31" s="114">
        <v>42.67</v>
      </c>
      <c r="F31" s="115">
        <v>42.26</v>
      </c>
    </row>
    <row r="32" spans="2:14" x14ac:dyDescent="0.25">
      <c r="B32" s="1">
        <v>14</v>
      </c>
      <c r="C32" s="132">
        <v>43.25</v>
      </c>
      <c r="D32" s="114">
        <v>43.16</v>
      </c>
      <c r="E32" s="114">
        <v>42.74</v>
      </c>
      <c r="F32" s="115">
        <v>42.38</v>
      </c>
    </row>
    <row r="33" spans="2:6" x14ac:dyDescent="0.25">
      <c r="B33" s="1">
        <v>15</v>
      </c>
      <c r="C33" s="113">
        <v>43.16</v>
      </c>
      <c r="D33" s="114">
        <v>42.66</v>
      </c>
      <c r="E33" s="114">
        <v>42.87</v>
      </c>
      <c r="F33" s="115">
        <v>42.63</v>
      </c>
    </row>
    <row r="34" spans="2:6" x14ac:dyDescent="0.25">
      <c r="B34" s="1">
        <v>16</v>
      </c>
      <c r="C34" s="113">
        <v>42.98</v>
      </c>
      <c r="D34" s="114">
        <v>43.18</v>
      </c>
      <c r="E34" s="114">
        <v>42.65</v>
      </c>
      <c r="F34" s="115">
        <v>42.26</v>
      </c>
    </row>
    <row r="35" spans="2:6" x14ac:dyDescent="0.25">
      <c r="B35" s="1">
        <v>17</v>
      </c>
      <c r="C35" s="113">
        <v>42.96</v>
      </c>
      <c r="D35" s="114">
        <v>42.57</v>
      </c>
      <c r="E35" s="114">
        <v>42.76</v>
      </c>
      <c r="F35" s="115">
        <v>43.59</v>
      </c>
    </row>
    <row r="36" spans="2:6" x14ac:dyDescent="0.25">
      <c r="B36" s="1">
        <v>18</v>
      </c>
      <c r="C36" s="113">
        <v>42.89</v>
      </c>
      <c r="D36" s="114">
        <v>43.35</v>
      </c>
      <c r="E36" s="114">
        <v>42.81</v>
      </c>
      <c r="F36" s="115">
        <v>43.26</v>
      </c>
    </row>
    <row r="37" spans="2:6" x14ac:dyDescent="0.25">
      <c r="B37" s="1">
        <v>19</v>
      </c>
      <c r="C37" s="113">
        <v>43.21</v>
      </c>
      <c r="D37" s="114">
        <v>43.48</v>
      </c>
      <c r="E37" s="114">
        <v>42.94</v>
      </c>
      <c r="F37" s="115">
        <v>42.42</v>
      </c>
    </row>
    <row r="38" spans="2:6" x14ac:dyDescent="0.25">
      <c r="B38" s="1">
        <v>20</v>
      </c>
      <c r="C38" s="113">
        <v>43.32</v>
      </c>
      <c r="D38" s="114">
        <v>44.16</v>
      </c>
      <c r="E38" s="114">
        <v>42.72</v>
      </c>
      <c r="F38" s="115">
        <v>42.6</v>
      </c>
    </row>
    <row r="39" spans="2:6" x14ac:dyDescent="0.25">
      <c r="B39" s="1">
        <v>21</v>
      </c>
      <c r="C39" s="113">
        <v>43.27</v>
      </c>
      <c r="D39" s="114">
        <v>42.97</v>
      </c>
      <c r="E39" s="114">
        <v>42.6</v>
      </c>
      <c r="F39" s="115">
        <v>43.58</v>
      </c>
    </row>
    <row r="40" spans="2:6" x14ac:dyDescent="0.25">
      <c r="B40" s="1">
        <v>22</v>
      </c>
      <c r="C40" s="113">
        <v>43.18</v>
      </c>
      <c r="D40" s="114">
        <v>42.85</v>
      </c>
      <c r="E40" s="114">
        <v>42.55</v>
      </c>
      <c r="F40" s="115">
        <v>43.19</v>
      </c>
    </row>
    <row r="41" spans="2:6" x14ac:dyDescent="0.25">
      <c r="B41" s="1">
        <v>23</v>
      </c>
      <c r="C41" s="113">
        <v>44.88</v>
      </c>
      <c r="D41" s="114">
        <v>42.81</v>
      </c>
      <c r="E41" s="114">
        <v>42.57</v>
      </c>
      <c r="F41" s="115">
        <v>43.06</v>
      </c>
    </row>
    <row r="42" spans="2:6" x14ac:dyDescent="0.25">
      <c r="B42" s="1">
        <v>24</v>
      </c>
      <c r="C42" s="113">
        <v>43.15</v>
      </c>
      <c r="D42" s="114">
        <v>42.77</v>
      </c>
      <c r="E42" s="114">
        <v>42.48</v>
      </c>
      <c r="F42" s="115">
        <v>43.49</v>
      </c>
    </row>
    <row r="43" spans="2:6" x14ac:dyDescent="0.25">
      <c r="B43" s="1">
        <v>25</v>
      </c>
      <c r="C43" s="113">
        <v>43.12</v>
      </c>
      <c r="D43" s="114">
        <v>42.74</v>
      </c>
      <c r="E43" s="114">
        <v>43.38</v>
      </c>
      <c r="F43" s="115">
        <v>43.01</v>
      </c>
    </row>
    <row r="44" spans="2:6" x14ac:dyDescent="0.25">
      <c r="B44" s="1">
        <v>26</v>
      </c>
      <c r="C44" s="113">
        <v>43.67</v>
      </c>
      <c r="D44" s="114">
        <v>42.89</v>
      </c>
      <c r="E44" s="114">
        <v>43.27</v>
      </c>
      <c r="F44" s="115">
        <v>43.74</v>
      </c>
    </row>
    <row r="45" spans="2:6" x14ac:dyDescent="0.25">
      <c r="B45" s="1">
        <v>27</v>
      </c>
      <c r="C45" s="113">
        <v>43.06</v>
      </c>
      <c r="D45" s="114">
        <v>42.81</v>
      </c>
      <c r="E45" s="114">
        <v>42.61</v>
      </c>
      <c r="F45" s="115"/>
    </row>
    <row r="46" spans="2:6" x14ac:dyDescent="0.25">
      <c r="B46" s="1">
        <v>28</v>
      </c>
      <c r="C46" s="113">
        <v>42.97</v>
      </c>
      <c r="D46" s="114">
        <v>42.99</v>
      </c>
      <c r="E46" s="114">
        <v>42.63</v>
      </c>
      <c r="F46" s="115"/>
    </row>
    <row r="47" spans="2:6" x14ac:dyDescent="0.25">
      <c r="B47" s="1">
        <v>29</v>
      </c>
      <c r="C47" s="113">
        <v>43.11</v>
      </c>
      <c r="D47" s="114">
        <v>42.7</v>
      </c>
      <c r="E47" s="114">
        <v>42.68</v>
      </c>
      <c r="F47" s="115"/>
    </row>
    <row r="48" spans="2:6" x14ac:dyDescent="0.25">
      <c r="B48" s="1">
        <v>30</v>
      </c>
      <c r="C48" s="113">
        <v>43.16</v>
      </c>
      <c r="D48" s="114">
        <v>42.96</v>
      </c>
      <c r="E48" s="114">
        <v>42.5</v>
      </c>
      <c r="F48" s="115"/>
    </row>
    <row r="49" spans="2:6" x14ac:dyDescent="0.25">
      <c r="B49" s="1">
        <v>31</v>
      </c>
      <c r="C49" s="113">
        <v>43.26</v>
      </c>
      <c r="D49" s="114">
        <v>43.03</v>
      </c>
      <c r="E49" s="114">
        <v>42.56</v>
      </c>
      <c r="F49" s="115"/>
    </row>
    <row r="50" spans="2:6" x14ac:dyDescent="0.25">
      <c r="B50" s="1">
        <v>32</v>
      </c>
      <c r="C50" s="113">
        <v>43</v>
      </c>
      <c r="D50" s="114">
        <v>42.96</v>
      </c>
      <c r="E50" s="114">
        <v>42.89</v>
      </c>
      <c r="F50" s="115"/>
    </row>
    <row r="51" spans="2:6" x14ac:dyDescent="0.25">
      <c r="B51" s="1">
        <v>33</v>
      </c>
      <c r="C51" s="113">
        <v>42.96</v>
      </c>
      <c r="D51" s="114">
        <v>43.37</v>
      </c>
      <c r="E51" s="114">
        <v>42.6</v>
      </c>
      <c r="F51" s="115"/>
    </row>
    <row r="52" spans="2:6" x14ac:dyDescent="0.25">
      <c r="B52" s="1">
        <v>34</v>
      </c>
      <c r="C52" s="113">
        <v>42.91</v>
      </c>
      <c r="D52" s="114">
        <v>42.97</v>
      </c>
      <c r="E52" s="114">
        <v>42.59</v>
      </c>
      <c r="F52" s="115"/>
    </row>
    <row r="53" spans="2:6" x14ac:dyDescent="0.25">
      <c r="B53" s="1">
        <v>35</v>
      </c>
      <c r="C53" s="113">
        <v>43.06</v>
      </c>
      <c r="D53" s="114">
        <v>42.48</v>
      </c>
      <c r="E53" s="114">
        <v>42.47</v>
      </c>
      <c r="F53" s="115"/>
    </row>
    <row r="54" spans="2:6" x14ac:dyDescent="0.25">
      <c r="B54" s="1">
        <v>36</v>
      </c>
      <c r="C54" s="113">
        <v>43.09</v>
      </c>
      <c r="D54" s="114">
        <v>42.78</v>
      </c>
      <c r="E54" s="114">
        <v>42.69</v>
      </c>
      <c r="F54" s="115"/>
    </row>
    <row r="55" spans="2:6" x14ac:dyDescent="0.25">
      <c r="B55" s="1">
        <v>37</v>
      </c>
      <c r="C55" s="113">
        <v>43.18</v>
      </c>
      <c r="D55" s="163">
        <v>42.99</v>
      </c>
      <c r="E55" s="114">
        <v>42.33</v>
      </c>
      <c r="F55" s="115"/>
    </row>
    <row r="56" spans="2:6" x14ac:dyDescent="0.25">
      <c r="B56" s="1">
        <v>38</v>
      </c>
      <c r="C56" s="113">
        <v>43.12</v>
      </c>
      <c r="D56" s="114">
        <v>43.12</v>
      </c>
      <c r="E56" s="114">
        <v>42.63</v>
      </c>
      <c r="F56" s="115"/>
    </row>
    <row r="57" spans="2:6" x14ac:dyDescent="0.25">
      <c r="B57" s="1">
        <v>39</v>
      </c>
      <c r="C57" s="113">
        <v>43.33</v>
      </c>
      <c r="D57" s="114">
        <v>42.85</v>
      </c>
      <c r="E57" s="114">
        <v>42.82</v>
      </c>
      <c r="F57" s="115"/>
    </row>
    <row r="58" spans="2:6" x14ac:dyDescent="0.25">
      <c r="B58" s="1">
        <v>40</v>
      </c>
      <c r="C58" s="113"/>
      <c r="D58" s="114">
        <v>43.18</v>
      </c>
      <c r="E58" s="114">
        <v>42.66</v>
      </c>
      <c r="F58" s="115"/>
    </row>
    <row r="59" spans="2:6" x14ac:dyDescent="0.25">
      <c r="B59" s="1">
        <v>41</v>
      </c>
      <c r="C59" s="113"/>
      <c r="D59" s="114">
        <v>42.79</v>
      </c>
      <c r="E59" s="114">
        <v>42.56</v>
      </c>
      <c r="F59" s="115"/>
    </row>
    <row r="60" spans="2:6" x14ac:dyDescent="0.25">
      <c r="B60" s="1">
        <v>42</v>
      </c>
      <c r="C60" s="113"/>
      <c r="D60" s="114">
        <v>43.82</v>
      </c>
      <c r="E60" s="114">
        <v>42.63</v>
      </c>
      <c r="F60" s="115"/>
    </row>
    <row r="61" spans="2:6" x14ac:dyDescent="0.25">
      <c r="B61" s="1">
        <v>43</v>
      </c>
      <c r="C61" s="113"/>
      <c r="D61" s="114"/>
      <c r="E61" s="114">
        <v>42.7</v>
      </c>
      <c r="F61" s="115"/>
    </row>
    <row r="62" spans="2:6" x14ac:dyDescent="0.25">
      <c r="B62" s="1">
        <v>44</v>
      </c>
      <c r="C62" s="113"/>
      <c r="D62" s="114"/>
      <c r="E62" s="114">
        <v>42.34</v>
      </c>
      <c r="F62" s="115"/>
    </row>
    <row r="63" spans="2:6" x14ac:dyDescent="0.25">
      <c r="B63" s="1">
        <v>45</v>
      </c>
      <c r="C63" s="113"/>
      <c r="D63" s="114"/>
      <c r="E63" s="114">
        <v>42.92</v>
      </c>
      <c r="F63" s="115"/>
    </row>
    <row r="64" spans="2:6" x14ac:dyDescent="0.25">
      <c r="B64" s="1">
        <v>46</v>
      </c>
      <c r="C64" s="113"/>
      <c r="D64" s="114"/>
      <c r="E64" s="114">
        <v>42.4</v>
      </c>
      <c r="F64" s="115"/>
    </row>
    <row r="65" spans="2:6" x14ac:dyDescent="0.25">
      <c r="B65" s="1">
        <v>47</v>
      </c>
      <c r="C65" s="113"/>
      <c r="D65" s="114"/>
      <c r="E65" s="114">
        <v>42.48</v>
      </c>
      <c r="F65" s="115"/>
    </row>
    <row r="66" spans="2:6" x14ac:dyDescent="0.25">
      <c r="B66" s="1">
        <v>48</v>
      </c>
      <c r="C66" s="113"/>
      <c r="D66" s="114"/>
      <c r="E66" s="114">
        <v>42.52</v>
      </c>
      <c r="F66" s="115"/>
    </row>
    <row r="67" spans="2:6" x14ac:dyDescent="0.25">
      <c r="B67" s="1">
        <v>49</v>
      </c>
      <c r="C67" s="113"/>
      <c r="D67" s="114"/>
      <c r="E67" s="114">
        <v>42.48</v>
      </c>
      <c r="F67" s="115"/>
    </row>
    <row r="68" spans="2:6" x14ac:dyDescent="0.25">
      <c r="B68" s="1">
        <v>50</v>
      </c>
      <c r="C68" s="113"/>
      <c r="D68" s="114"/>
      <c r="E68" s="114">
        <v>42.59</v>
      </c>
      <c r="F68" s="115"/>
    </row>
    <row r="69" spans="2:6" x14ac:dyDescent="0.25">
      <c r="B69" s="1">
        <v>51</v>
      </c>
      <c r="C69" s="113"/>
      <c r="D69" s="114"/>
      <c r="E69" s="114">
        <v>42.44</v>
      </c>
      <c r="F69" s="115"/>
    </row>
    <row r="70" spans="2:6" x14ac:dyDescent="0.25">
      <c r="B70" s="1">
        <v>52</v>
      </c>
      <c r="C70" s="113"/>
      <c r="D70" s="114"/>
      <c r="E70" s="114">
        <v>42.81</v>
      </c>
      <c r="F70" s="115"/>
    </row>
    <row r="71" spans="2:6" x14ac:dyDescent="0.25">
      <c r="B71" s="1">
        <v>53</v>
      </c>
      <c r="C71" s="113"/>
      <c r="D71" s="114"/>
      <c r="E71" s="114"/>
      <c r="F71" s="115"/>
    </row>
    <row r="72" spans="2:6" x14ac:dyDescent="0.25">
      <c r="B72" s="1">
        <v>54</v>
      </c>
      <c r="C72" s="113"/>
      <c r="D72" s="114"/>
      <c r="E72" s="114"/>
      <c r="F72" s="115"/>
    </row>
    <row r="73" spans="2:6" x14ac:dyDescent="0.25">
      <c r="B73" s="1">
        <v>55</v>
      </c>
      <c r="C73" s="113"/>
      <c r="D73" s="114"/>
      <c r="E73" s="114"/>
      <c r="F73" s="115"/>
    </row>
    <row r="74" spans="2:6" x14ac:dyDescent="0.25">
      <c r="B74" s="1">
        <v>56</v>
      </c>
      <c r="C74" s="113"/>
      <c r="D74" s="114"/>
      <c r="E74" s="114"/>
      <c r="F74" s="115"/>
    </row>
    <row r="75" spans="2:6" x14ac:dyDescent="0.25">
      <c r="B75" s="1">
        <v>57</v>
      </c>
      <c r="C75" s="113"/>
      <c r="D75" s="114"/>
      <c r="E75" s="114"/>
      <c r="F75" s="115"/>
    </row>
    <row r="76" spans="2:6" x14ac:dyDescent="0.25">
      <c r="B76" s="1">
        <v>58</v>
      </c>
      <c r="C76" s="113"/>
      <c r="D76" s="114"/>
      <c r="E76" s="114"/>
      <c r="F76" s="115"/>
    </row>
    <row r="77" spans="2:6" x14ac:dyDescent="0.25">
      <c r="B77" s="1">
        <v>59</v>
      </c>
      <c r="C77" s="113"/>
      <c r="D77" s="114"/>
      <c r="E77" s="114"/>
      <c r="F77" s="115"/>
    </row>
    <row r="78" spans="2:6" x14ac:dyDescent="0.25">
      <c r="B78" s="1">
        <v>60</v>
      </c>
      <c r="C78" s="113"/>
      <c r="D78" s="114"/>
      <c r="E78" s="114"/>
      <c r="F78" s="115"/>
    </row>
    <row r="79" spans="2:6" x14ac:dyDescent="0.25">
      <c r="B79" s="1">
        <v>61</v>
      </c>
      <c r="C79" s="113"/>
      <c r="D79" s="114"/>
      <c r="E79" s="114"/>
      <c r="F79" s="115"/>
    </row>
    <row r="80" spans="2:6" x14ac:dyDescent="0.25">
      <c r="B80" s="1">
        <v>62</v>
      </c>
      <c r="C80" s="113"/>
      <c r="D80" s="114"/>
      <c r="E80" s="114"/>
      <c r="F80" s="115"/>
    </row>
    <row r="81" spans="2:6" x14ac:dyDescent="0.25">
      <c r="B81" s="1">
        <v>63</v>
      </c>
      <c r="C81" s="113"/>
      <c r="D81" s="114"/>
      <c r="E81" s="114"/>
      <c r="F81" s="115"/>
    </row>
    <row r="82" spans="2:6" x14ac:dyDescent="0.25">
      <c r="B82" s="1">
        <v>64</v>
      </c>
      <c r="C82" s="113"/>
      <c r="D82" s="114"/>
      <c r="E82" s="114"/>
      <c r="F82" s="115"/>
    </row>
    <row r="83" spans="2:6" ht="15.75" thickBot="1" x14ac:dyDescent="0.3">
      <c r="B83" s="1">
        <v>65</v>
      </c>
      <c r="C83" s="116"/>
      <c r="D83" s="117"/>
      <c r="E83" s="117"/>
      <c r="F83" s="118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topLeftCell="B1"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22.2851562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34" t="s">
        <v>65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20" ht="7.5" customHeight="1" x14ac:dyDescent="0.25"/>
    <row r="6" spans="1:20" ht="17.25" x14ac:dyDescent="0.3">
      <c r="A6" s="183" t="s">
        <v>84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20" ht="7.5" customHeight="1" x14ac:dyDescent="0.25"/>
    <row r="8" spans="1:20" s="2" customFormat="1" ht="20.25" customHeight="1" x14ac:dyDescent="0.25">
      <c r="A8" s="235" t="s">
        <v>45</v>
      </c>
      <c r="B8" s="236" t="s">
        <v>13</v>
      </c>
      <c r="C8" s="237" t="s">
        <v>18</v>
      </c>
      <c r="D8" s="236" t="s">
        <v>46</v>
      </c>
      <c r="E8" s="239" t="s">
        <v>47</v>
      </c>
      <c r="F8" s="241" t="s">
        <v>48</v>
      </c>
      <c r="G8" s="242"/>
      <c r="H8" s="242"/>
      <c r="I8" s="243"/>
      <c r="J8" s="244" t="s">
        <v>49</v>
      </c>
      <c r="K8" s="235" t="s">
        <v>50</v>
      </c>
      <c r="L8" s="235"/>
      <c r="M8" s="78"/>
      <c r="N8" s="78"/>
    </row>
    <row r="9" spans="1:20" s="2" customFormat="1" ht="27.75" customHeight="1" x14ac:dyDescent="0.25">
      <c r="A9" s="235"/>
      <c r="B9" s="237"/>
      <c r="C9" s="238"/>
      <c r="D9" s="237"/>
      <c r="E9" s="240"/>
      <c r="F9" s="79" t="s">
        <v>51</v>
      </c>
      <c r="G9" s="79" t="s">
        <v>52</v>
      </c>
      <c r="H9" s="79" t="s">
        <v>53</v>
      </c>
      <c r="I9" s="80" t="s">
        <v>54</v>
      </c>
      <c r="J9" s="245"/>
      <c r="K9" s="173" t="s">
        <v>55</v>
      </c>
      <c r="L9" s="173" t="s">
        <v>56</v>
      </c>
      <c r="M9" s="81" t="s">
        <v>57</v>
      </c>
      <c r="N9" s="81" t="s">
        <v>58</v>
      </c>
      <c r="P9" s="233"/>
      <c r="Q9" s="233"/>
      <c r="R9" s="233"/>
      <c r="S9" s="233"/>
      <c r="T9" s="233"/>
    </row>
    <row r="10" spans="1:20" s="3" customFormat="1" ht="30" customHeight="1" x14ac:dyDescent="0.2">
      <c r="A10" s="82">
        <v>1</v>
      </c>
      <c r="B10" s="158" t="s">
        <v>123</v>
      </c>
      <c r="C10" s="159" t="s">
        <v>111</v>
      </c>
      <c r="D10" s="159">
        <v>40</v>
      </c>
      <c r="E10" s="164">
        <f>D10</f>
        <v>40</v>
      </c>
      <c r="F10" s="265">
        <f>MIN(C19:C83)</f>
        <v>42.35</v>
      </c>
      <c r="G10" s="165">
        <f>AVERAGE(C19:C83)</f>
        <v>42.895500000000006</v>
      </c>
      <c r="H10" s="159">
        <v>2</v>
      </c>
      <c r="I10" s="83">
        <f>G10-F10</f>
        <v>0.54550000000000409</v>
      </c>
      <c r="J10" s="84">
        <v>2.0393518518518519E-2</v>
      </c>
      <c r="K10" s="84">
        <f>J10</f>
        <v>2.0393518518518519E-2</v>
      </c>
      <c r="L10" s="85">
        <f>K10</f>
        <v>2.0393518518518519E-2</v>
      </c>
      <c r="M10" s="86" t="s">
        <v>181</v>
      </c>
      <c r="N10" s="87"/>
      <c r="O10" s="152"/>
      <c r="P10" s="176"/>
      <c r="Q10" s="233"/>
      <c r="R10" s="233"/>
      <c r="S10" s="233"/>
      <c r="T10" s="233"/>
    </row>
    <row r="11" spans="1:20" s="3" customFormat="1" ht="30" customHeight="1" thickBot="1" x14ac:dyDescent="0.25">
      <c r="A11" s="82">
        <v>2</v>
      </c>
      <c r="B11" s="158" t="s">
        <v>124</v>
      </c>
      <c r="C11" s="159" t="s">
        <v>109</v>
      </c>
      <c r="D11" s="159">
        <v>82</v>
      </c>
      <c r="E11" s="164">
        <f>D11-D10</f>
        <v>42</v>
      </c>
      <c r="F11" s="266">
        <f>MIN(D19:D83)</f>
        <v>42.66</v>
      </c>
      <c r="G11" s="166">
        <f>AVERAGE(D19:D83)</f>
        <v>43.318780487804894</v>
      </c>
      <c r="H11" s="159">
        <v>1</v>
      </c>
      <c r="I11" s="83">
        <f>G11-F11</f>
        <v>0.65878048780489706</v>
      </c>
      <c r="J11" s="84">
        <v>4.2500000000000003E-2</v>
      </c>
      <c r="K11" s="84">
        <f>J11-J10</f>
        <v>2.2106481481481484E-2</v>
      </c>
      <c r="L11" s="85">
        <f>K11</f>
        <v>2.2106481481481484E-2</v>
      </c>
      <c r="M11" s="86" t="s">
        <v>182</v>
      </c>
      <c r="N11" s="87">
        <v>2</v>
      </c>
      <c r="O11" s="257" t="s">
        <v>183</v>
      </c>
      <c r="P11" s="176"/>
      <c r="Q11" s="176"/>
      <c r="R11" s="176"/>
      <c r="S11" s="176"/>
      <c r="T11" s="176"/>
    </row>
    <row r="12" spans="1:20" s="3" customFormat="1" ht="30" customHeight="1" thickBot="1" x14ac:dyDescent="0.25">
      <c r="A12" s="82">
        <v>3</v>
      </c>
      <c r="B12" s="158" t="s">
        <v>123</v>
      </c>
      <c r="C12" s="161" t="s">
        <v>125</v>
      </c>
      <c r="D12" s="159">
        <v>134</v>
      </c>
      <c r="E12" s="164">
        <f>D12-D11</f>
        <v>52</v>
      </c>
      <c r="F12" s="263">
        <f>MIN(E19:E83)</f>
        <v>42.3</v>
      </c>
      <c r="G12" s="165">
        <f>AVERAGE(E19:E83)</f>
        <v>42.760980392156874</v>
      </c>
      <c r="H12" s="159">
        <v>0</v>
      </c>
      <c r="I12" s="83">
        <f>G12-F12</f>
        <v>0.46098039215687692</v>
      </c>
      <c r="J12" s="84">
        <v>6.9351851851851845E-2</v>
      </c>
      <c r="K12" s="84">
        <f>J12-J11</f>
        <v>2.6851851851851842E-2</v>
      </c>
      <c r="L12" s="84">
        <f>K12+L10</f>
        <v>4.7245370370370361E-2</v>
      </c>
      <c r="M12" s="86" t="s">
        <v>184</v>
      </c>
      <c r="N12" s="87"/>
      <c r="O12" s="20"/>
      <c r="P12" s="176"/>
      <c r="Q12" s="176"/>
      <c r="R12" s="176"/>
      <c r="S12" s="176"/>
      <c r="T12" s="176"/>
    </row>
    <row r="13" spans="1:20" s="3" customFormat="1" ht="30" customHeight="1" thickBot="1" x14ac:dyDescent="0.25">
      <c r="A13" s="89" t="s">
        <v>59</v>
      </c>
      <c r="B13" s="158" t="s">
        <v>124</v>
      </c>
      <c r="C13" s="159" t="s">
        <v>126</v>
      </c>
      <c r="D13" s="159">
        <v>161</v>
      </c>
      <c r="E13" s="164">
        <f>D13-D12</f>
        <v>27</v>
      </c>
      <c r="F13" s="133">
        <f>MIN(F19:F83)</f>
        <v>42.62</v>
      </c>
      <c r="G13" s="165">
        <f>AVERAGE(F19:F83)</f>
        <v>43.366153846153843</v>
      </c>
      <c r="H13" s="159">
        <v>0</v>
      </c>
      <c r="I13" s="90">
        <f>G13-F13</f>
        <v>0.74615384615384528</v>
      </c>
      <c r="J13" s="84">
        <v>8.3449074074074078E-2</v>
      </c>
      <c r="K13" s="92">
        <f>J13-J12</f>
        <v>1.4097222222222233E-2</v>
      </c>
      <c r="L13" s="91">
        <f>K13+K11</f>
        <v>3.6203703703703717E-2</v>
      </c>
      <c r="M13" s="86"/>
      <c r="N13" s="87"/>
      <c r="P13" s="176"/>
      <c r="Q13" s="176"/>
      <c r="R13" s="176"/>
      <c r="S13" s="176"/>
      <c r="T13" s="176"/>
    </row>
    <row r="14" spans="1:20" s="3" customFormat="1" ht="30" customHeight="1" x14ac:dyDescent="0.2">
      <c r="A14" s="93"/>
      <c r="B14" s="154"/>
      <c r="C14" s="155"/>
      <c r="D14" s="155"/>
      <c r="E14" s="155"/>
      <c r="F14" s="153">
        <f>AVERAGE(F10,F12)</f>
        <v>42.325000000000003</v>
      </c>
      <c r="G14" s="156">
        <f>AVERAGE(G10,G12)</f>
        <v>42.82824019607844</v>
      </c>
      <c r="H14" s="156" t="s">
        <v>127</v>
      </c>
      <c r="I14" s="95">
        <f>AVERAGE(I10,I12)</f>
        <v>0.5032401960784405</v>
      </c>
      <c r="J14" s="94"/>
      <c r="K14" s="94"/>
      <c r="L14" s="94"/>
      <c r="M14" s="96"/>
      <c r="N14" s="96"/>
      <c r="P14" s="176"/>
      <c r="Q14" s="176"/>
      <c r="R14" s="176"/>
      <c r="S14" s="176"/>
      <c r="T14" s="176"/>
    </row>
    <row r="15" spans="1:20" ht="27.75" customHeight="1" x14ac:dyDescent="0.25">
      <c r="A15" s="97"/>
      <c r="B15" s="97"/>
      <c r="C15" s="97"/>
      <c r="D15" s="98"/>
      <c r="E15" s="99"/>
      <c r="F15" s="100">
        <f>AVERAGE(F11,F13)</f>
        <v>42.64</v>
      </c>
      <c r="G15" s="101">
        <f>AVERAGE(G11,G13)</f>
        <v>43.342467166979368</v>
      </c>
      <c r="H15" s="101" t="s">
        <v>128</v>
      </c>
      <c r="I15" s="102">
        <f>AVERAGE(I11,I13)</f>
        <v>0.70246716697937117</v>
      </c>
      <c r="J15" s="99"/>
      <c r="K15" s="99" t="s">
        <v>29</v>
      </c>
      <c r="L15" s="99"/>
      <c r="M15" s="96"/>
      <c r="N15" s="96"/>
      <c r="P15" s="176"/>
      <c r="Q15" s="176"/>
      <c r="R15" s="176"/>
      <c r="S15" s="176"/>
      <c r="T15" s="176"/>
    </row>
    <row r="16" spans="1:20" ht="30" customHeight="1" thickBot="1" x14ac:dyDescent="0.3">
      <c r="A16" s="103"/>
      <c r="B16" s="103"/>
      <c r="C16" s="103"/>
      <c r="D16" s="99"/>
      <c r="E16" s="99"/>
      <c r="F16" s="104">
        <f>AVERAGE(F10:F13)</f>
        <v>42.482499999999995</v>
      </c>
      <c r="G16" s="105">
        <f>AVERAGE(C19:F83)</f>
        <v>43.039367088607598</v>
      </c>
      <c r="H16" s="106"/>
      <c r="I16" s="107">
        <f>AVERAGE(I10:I13)</f>
        <v>0.60285368152890584</v>
      </c>
      <c r="J16" s="99"/>
      <c r="K16" s="99"/>
      <c r="L16" s="99"/>
      <c r="M16" s="103"/>
      <c r="N16" s="103"/>
    </row>
    <row r="18" spans="2:14" ht="15.75" thickBot="1" x14ac:dyDescent="0.3">
      <c r="C18" s="109" t="str">
        <f>B10</f>
        <v>Stotskiy Andrey</v>
      </c>
      <c r="D18" s="109" t="str">
        <f>B11</f>
        <v>Fortuna Tanya</v>
      </c>
      <c r="E18" s="109" t="str">
        <f>B12</f>
        <v>Stotskiy Andrey</v>
      </c>
      <c r="F18" s="109" t="str">
        <f>B13</f>
        <v>Fortuna Tanya</v>
      </c>
    </row>
    <row r="19" spans="2:14" x14ac:dyDescent="0.25">
      <c r="B19" s="1">
        <v>1</v>
      </c>
      <c r="C19" s="110">
        <v>44.44</v>
      </c>
      <c r="D19" s="111">
        <v>44.6</v>
      </c>
      <c r="E19" s="111">
        <v>43.16</v>
      </c>
      <c r="F19" s="112">
        <v>44.01</v>
      </c>
      <c r="M19" s="2"/>
      <c r="N19" s="2"/>
    </row>
    <row r="20" spans="2:14" x14ac:dyDescent="0.25">
      <c r="B20" s="1">
        <v>2</v>
      </c>
      <c r="C20" s="113">
        <v>42.92</v>
      </c>
      <c r="D20" s="114">
        <v>43.74</v>
      </c>
      <c r="E20" s="114">
        <v>42.67</v>
      </c>
      <c r="F20" s="115">
        <v>43.26</v>
      </c>
      <c r="M20" s="3"/>
      <c r="N20" s="3"/>
    </row>
    <row r="21" spans="2:14" x14ac:dyDescent="0.25">
      <c r="B21" s="1">
        <v>3</v>
      </c>
      <c r="C21" s="113">
        <v>43.48</v>
      </c>
      <c r="D21" s="114">
        <v>43.31</v>
      </c>
      <c r="E21" s="114">
        <v>42.53</v>
      </c>
      <c r="F21" s="115">
        <v>43.96</v>
      </c>
      <c r="M21" s="3"/>
      <c r="N21" s="3"/>
    </row>
    <row r="22" spans="2:14" x14ac:dyDescent="0.25">
      <c r="B22" s="1">
        <v>4</v>
      </c>
      <c r="C22" s="113">
        <v>42.95</v>
      </c>
      <c r="D22" s="114">
        <v>43.8</v>
      </c>
      <c r="E22" s="114">
        <v>43.29</v>
      </c>
      <c r="F22" s="115">
        <v>43.36</v>
      </c>
      <c r="M22" s="3"/>
      <c r="N22" s="3"/>
    </row>
    <row r="23" spans="2:14" x14ac:dyDescent="0.25">
      <c r="B23" s="1">
        <v>5</v>
      </c>
      <c r="C23" s="113">
        <v>43.5</v>
      </c>
      <c r="D23" s="114">
        <v>43.52</v>
      </c>
      <c r="E23" s="114">
        <v>42.74</v>
      </c>
      <c r="F23" s="115">
        <v>43.49</v>
      </c>
    </row>
    <row r="24" spans="2:14" x14ac:dyDescent="0.25">
      <c r="B24" s="1">
        <v>6</v>
      </c>
      <c r="C24" s="113">
        <v>42.45</v>
      </c>
      <c r="D24" s="114">
        <v>43.45</v>
      </c>
      <c r="E24" s="114">
        <v>42.98</v>
      </c>
      <c r="F24" s="115">
        <v>43.17</v>
      </c>
    </row>
    <row r="25" spans="2:14" x14ac:dyDescent="0.25">
      <c r="B25" s="1">
        <v>7</v>
      </c>
      <c r="C25" s="113">
        <v>42.69</v>
      </c>
      <c r="D25" s="114">
        <v>43.77</v>
      </c>
      <c r="E25" s="114">
        <v>42.63</v>
      </c>
      <c r="F25" s="115">
        <v>42.87</v>
      </c>
    </row>
    <row r="26" spans="2:14" x14ac:dyDescent="0.25">
      <c r="B26" s="1">
        <v>8</v>
      </c>
      <c r="C26" s="113">
        <v>42.67</v>
      </c>
      <c r="D26" s="114">
        <v>43.55</v>
      </c>
      <c r="E26" s="114">
        <v>42.49</v>
      </c>
      <c r="F26" s="115">
        <v>42.62</v>
      </c>
    </row>
    <row r="27" spans="2:14" x14ac:dyDescent="0.25">
      <c r="B27" s="1">
        <v>9</v>
      </c>
      <c r="C27" s="113">
        <v>42.42</v>
      </c>
      <c r="D27" s="114">
        <v>43.04</v>
      </c>
      <c r="E27" s="114">
        <v>42.83</v>
      </c>
      <c r="F27" s="115">
        <v>42.95</v>
      </c>
    </row>
    <row r="28" spans="2:14" x14ac:dyDescent="0.25">
      <c r="B28" s="1">
        <v>10</v>
      </c>
      <c r="C28" s="113">
        <v>42.66</v>
      </c>
      <c r="D28" s="114">
        <v>43.53</v>
      </c>
      <c r="E28" s="114">
        <v>42.9</v>
      </c>
      <c r="F28" s="115">
        <v>43.12</v>
      </c>
    </row>
    <row r="29" spans="2:14" x14ac:dyDescent="0.25">
      <c r="B29" s="1">
        <v>11</v>
      </c>
      <c r="C29" s="113">
        <v>42.8</v>
      </c>
      <c r="D29" s="114">
        <v>43.38</v>
      </c>
      <c r="E29" s="114">
        <v>42.69</v>
      </c>
      <c r="F29" s="115">
        <v>43.1</v>
      </c>
    </row>
    <row r="30" spans="2:14" x14ac:dyDescent="0.25">
      <c r="B30" s="1">
        <v>12</v>
      </c>
      <c r="C30" s="113">
        <v>42.59</v>
      </c>
      <c r="D30" s="114">
        <v>42.96</v>
      </c>
      <c r="E30" s="114">
        <v>42.63</v>
      </c>
      <c r="F30" s="115">
        <v>42.93</v>
      </c>
    </row>
    <row r="31" spans="2:14" x14ac:dyDescent="0.25">
      <c r="B31" s="1">
        <v>13</v>
      </c>
      <c r="C31" s="113">
        <v>42.81</v>
      </c>
      <c r="D31" s="114">
        <v>43.69</v>
      </c>
      <c r="E31" s="114">
        <v>42.89</v>
      </c>
      <c r="F31" s="115">
        <v>43.07</v>
      </c>
    </row>
    <row r="32" spans="2:14" x14ac:dyDescent="0.25">
      <c r="B32" s="1">
        <v>14</v>
      </c>
      <c r="C32" s="132">
        <v>42.6</v>
      </c>
      <c r="D32" s="114">
        <v>43.08</v>
      </c>
      <c r="E32" s="114">
        <v>42.87</v>
      </c>
      <c r="F32" s="115">
        <v>42.99</v>
      </c>
    </row>
    <row r="33" spans="2:6" x14ac:dyDescent="0.25">
      <c r="B33" s="1">
        <v>15</v>
      </c>
      <c r="C33" s="113">
        <v>42.68</v>
      </c>
      <c r="D33" s="114">
        <v>43.62</v>
      </c>
      <c r="E33" s="114">
        <v>42.63</v>
      </c>
      <c r="F33" s="115">
        <v>43.37</v>
      </c>
    </row>
    <row r="34" spans="2:6" x14ac:dyDescent="0.25">
      <c r="B34" s="1">
        <v>16</v>
      </c>
      <c r="C34" s="113">
        <v>43.75</v>
      </c>
      <c r="D34" s="114">
        <v>42.99</v>
      </c>
      <c r="E34" s="114">
        <v>43.03</v>
      </c>
      <c r="F34" s="115">
        <v>42.97</v>
      </c>
    </row>
    <row r="35" spans="2:6" x14ac:dyDescent="0.25">
      <c r="B35" s="1">
        <v>17</v>
      </c>
      <c r="C35" s="113">
        <v>42.78</v>
      </c>
      <c r="D35" s="114">
        <v>43.02</v>
      </c>
      <c r="E35" s="114">
        <v>43.07</v>
      </c>
      <c r="F35" s="115">
        <v>43.01</v>
      </c>
    </row>
    <row r="36" spans="2:6" x14ac:dyDescent="0.25">
      <c r="B36" s="1">
        <v>18</v>
      </c>
      <c r="C36" s="113">
        <v>42.61</v>
      </c>
      <c r="D36" s="114">
        <v>43.39</v>
      </c>
      <c r="E36" s="114">
        <v>42.81</v>
      </c>
      <c r="F36" s="115">
        <v>43.18</v>
      </c>
    </row>
    <row r="37" spans="2:6" x14ac:dyDescent="0.25">
      <c r="B37" s="1">
        <v>19</v>
      </c>
      <c r="C37" s="113">
        <v>43.42</v>
      </c>
      <c r="D37" s="114">
        <v>43.2</v>
      </c>
      <c r="E37" s="114">
        <v>42.84</v>
      </c>
      <c r="F37" s="115">
        <v>43.06</v>
      </c>
    </row>
    <row r="38" spans="2:6" x14ac:dyDescent="0.25">
      <c r="B38" s="1">
        <v>20</v>
      </c>
      <c r="C38" s="113">
        <v>43.09</v>
      </c>
      <c r="D38" s="114">
        <v>42.99</v>
      </c>
      <c r="E38" s="114">
        <v>42.69</v>
      </c>
      <c r="F38" s="115">
        <v>42.92</v>
      </c>
    </row>
    <row r="39" spans="2:6" x14ac:dyDescent="0.25">
      <c r="B39" s="1">
        <v>21</v>
      </c>
      <c r="C39" s="113">
        <v>42.68</v>
      </c>
      <c r="D39" s="114">
        <v>43.16</v>
      </c>
      <c r="E39" s="114">
        <v>42.67</v>
      </c>
      <c r="F39" s="115">
        <v>42.76</v>
      </c>
    </row>
    <row r="40" spans="2:6" x14ac:dyDescent="0.25">
      <c r="B40" s="1">
        <v>22</v>
      </c>
      <c r="C40" s="113">
        <v>42.76</v>
      </c>
      <c r="D40" s="114">
        <v>42.98</v>
      </c>
      <c r="E40" s="114">
        <v>42.64</v>
      </c>
      <c r="F40" s="115">
        <v>43.4</v>
      </c>
    </row>
    <row r="41" spans="2:6" x14ac:dyDescent="0.25">
      <c r="B41" s="1">
        <v>23</v>
      </c>
      <c r="C41" s="113">
        <v>42.78</v>
      </c>
      <c r="D41" s="114">
        <v>43.43</v>
      </c>
      <c r="E41" s="114">
        <v>42.62</v>
      </c>
      <c r="F41" s="115">
        <v>43.7</v>
      </c>
    </row>
    <row r="42" spans="2:6" x14ac:dyDescent="0.25">
      <c r="B42" s="1">
        <v>24</v>
      </c>
      <c r="C42" s="113">
        <v>42.61</v>
      </c>
      <c r="D42" s="114">
        <v>43.2</v>
      </c>
      <c r="E42" s="114">
        <v>43.01</v>
      </c>
      <c r="F42" s="115">
        <v>46.74</v>
      </c>
    </row>
    <row r="43" spans="2:6" x14ac:dyDescent="0.25">
      <c r="B43" s="1">
        <v>25</v>
      </c>
      <c r="C43" s="113">
        <v>42.35</v>
      </c>
      <c r="D43" s="114">
        <v>42.66</v>
      </c>
      <c r="E43" s="114">
        <v>42.74</v>
      </c>
      <c r="F43" s="115">
        <v>44.19</v>
      </c>
    </row>
    <row r="44" spans="2:6" x14ac:dyDescent="0.25">
      <c r="B44" s="1">
        <v>26</v>
      </c>
      <c r="C44" s="113">
        <v>42.71</v>
      </c>
      <c r="D44" s="114">
        <v>42.76</v>
      </c>
      <c r="E44" s="114">
        <v>42.58</v>
      </c>
      <c r="F44" s="115">
        <v>43.32</v>
      </c>
    </row>
    <row r="45" spans="2:6" x14ac:dyDescent="0.25">
      <c r="B45" s="1">
        <v>27</v>
      </c>
      <c r="C45" s="113">
        <v>42.8</v>
      </c>
      <c r="D45" s="114">
        <v>42.94</v>
      </c>
      <c r="E45" s="114">
        <v>42.65</v>
      </c>
      <c r="F45" s="115"/>
    </row>
    <row r="46" spans="2:6" x14ac:dyDescent="0.25">
      <c r="B46" s="1">
        <v>28</v>
      </c>
      <c r="C46" s="113">
        <v>42.59</v>
      </c>
      <c r="D46" s="114">
        <v>43.15</v>
      </c>
      <c r="E46" s="114">
        <v>42.97</v>
      </c>
      <c r="F46" s="115"/>
    </row>
    <row r="47" spans="2:6" x14ac:dyDescent="0.25">
      <c r="B47" s="1">
        <v>29</v>
      </c>
      <c r="C47" s="113">
        <v>42.72</v>
      </c>
      <c r="D47" s="114">
        <v>42.88</v>
      </c>
      <c r="E47" s="114">
        <v>42.87</v>
      </c>
      <c r="F47" s="115"/>
    </row>
    <row r="48" spans="2:6" x14ac:dyDescent="0.25">
      <c r="B48" s="1">
        <v>30</v>
      </c>
      <c r="C48" s="113">
        <v>43.24</v>
      </c>
      <c r="D48" s="114">
        <v>42.9</v>
      </c>
      <c r="E48" s="114">
        <v>43.06</v>
      </c>
      <c r="F48" s="115"/>
    </row>
    <row r="49" spans="2:6" x14ac:dyDescent="0.25">
      <c r="B49" s="1">
        <v>31</v>
      </c>
      <c r="C49" s="113">
        <v>42.9</v>
      </c>
      <c r="D49" s="114">
        <v>44.3</v>
      </c>
      <c r="E49" s="114">
        <v>42.59</v>
      </c>
      <c r="F49" s="115"/>
    </row>
    <row r="50" spans="2:6" x14ac:dyDescent="0.25">
      <c r="B50" s="1">
        <v>32</v>
      </c>
      <c r="C50" s="113">
        <v>42.78</v>
      </c>
      <c r="D50" s="114">
        <v>42.89</v>
      </c>
      <c r="E50" s="114">
        <v>42.67</v>
      </c>
      <c r="F50" s="115"/>
    </row>
    <row r="51" spans="2:6" x14ac:dyDescent="0.25">
      <c r="B51" s="1">
        <v>33</v>
      </c>
      <c r="C51" s="113">
        <v>42.92</v>
      </c>
      <c r="D51" s="114">
        <v>42.79</v>
      </c>
      <c r="E51" s="114">
        <v>42.56</v>
      </c>
      <c r="F51" s="115"/>
    </row>
    <row r="52" spans="2:6" x14ac:dyDescent="0.25">
      <c r="B52" s="1">
        <v>34</v>
      </c>
      <c r="C52" s="113">
        <v>42.91</v>
      </c>
      <c r="D52" s="114">
        <v>43.04</v>
      </c>
      <c r="E52" s="114">
        <v>42.95</v>
      </c>
      <c r="F52" s="115"/>
    </row>
    <row r="53" spans="2:6" x14ac:dyDescent="0.25">
      <c r="B53" s="1">
        <v>35</v>
      </c>
      <c r="C53" s="113">
        <v>43.52</v>
      </c>
      <c r="D53" s="114">
        <v>43.05</v>
      </c>
      <c r="E53" s="114">
        <v>42.49</v>
      </c>
      <c r="F53" s="115"/>
    </row>
    <row r="54" spans="2:6" x14ac:dyDescent="0.25">
      <c r="B54" s="1">
        <v>36</v>
      </c>
      <c r="C54" s="113">
        <v>42.93</v>
      </c>
      <c r="D54" s="114">
        <v>43.05</v>
      </c>
      <c r="E54" s="114">
        <v>42.73</v>
      </c>
      <c r="F54" s="115"/>
    </row>
    <row r="55" spans="2:6" x14ac:dyDescent="0.25">
      <c r="B55" s="1">
        <v>37</v>
      </c>
      <c r="C55" s="113">
        <v>43.21</v>
      </c>
      <c r="D55" s="163">
        <v>43.13</v>
      </c>
      <c r="E55" s="114">
        <v>42.57</v>
      </c>
      <c r="F55" s="115"/>
    </row>
    <row r="56" spans="2:6" x14ac:dyDescent="0.25">
      <c r="B56" s="1">
        <v>38</v>
      </c>
      <c r="C56" s="113">
        <v>42.64</v>
      </c>
      <c r="D56" s="114">
        <v>43.64</v>
      </c>
      <c r="E56" s="114">
        <v>42.64</v>
      </c>
      <c r="F56" s="115"/>
    </row>
    <row r="57" spans="2:6" x14ac:dyDescent="0.25">
      <c r="B57" s="1">
        <v>39</v>
      </c>
      <c r="C57" s="113">
        <v>42.73</v>
      </c>
      <c r="D57" s="114">
        <v>43.24</v>
      </c>
      <c r="E57" s="114">
        <v>42.3</v>
      </c>
      <c r="F57" s="115"/>
    </row>
    <row r="58" spans="2:6" x14ac:dyDescent="0.25">
      <c r="B58" s="1">
        <v>40</v>
      </c>
      <c r="C58" s="113">
        <v>42.73</v>
      </c>
      <c r="D58" s="114">
        <v>43.66</v>
      </c>
      <c r="E58" s="114">
        <v>43.14</v>
      </c>
      <c r="F58" s="115"/>
    </row>
    <row r="59" spans="2:6" x14ac:dyDescent="0.25">
      <c r="B59" s="1">
        <v>41</v>
      </c>
      <c r="C59" s="113"/>
      <c r="D59" s="114">
        <v>44.59</v>
      </c>
      <c r="E59" s="114">
        <v>42.48</v>
      </c>
      <c r="F59" s="115"/>
    </row>
    <row r="60" spans="2:6" x14ac:dyDescent="0.25">
      <c r="B60" s="1">
        <v>42</v>
      </c>
      <c r="C60" s="113"/>
      <c r="D60" s="114"/>
      <c r="E60" s="114">
        <v>42.52</v>
      </c>
      <c r="F60" s="115"/>
    </row>
    <row r="61" spans="2:6" x14ac:dyDescent="0.25">
      <c r="B61" s="1">
        <v>43</v>
      </c>
      <c r="C61" s="113"/>
      <c r="D61" s="114"/>
      <c r="E61" s="114">
        <v>42.65</v>
      </c>
      <c r="F61" s="115"/>
    </row>
    <row r="62" spans="2:6" x14ac:dyDescent="0.25">
      <c r="B62" s="1">
        <v>44</v>
      </c>
      <c r="C62" s="113"/>
      <c r="D62" s="114"/>
      <c r="E62" s="114">
        <v>42.52</v>
      </c>
      <c r="F62" s="115"/>
    </row>
    <row r="63" spans="2:6" x14ac:dyDescent="0.25">
      <c r="B63" s="1">
        <v>45</v>
      </c>
      <c r="C63" s="113"/>
      <c r="D63" s="114"/>
      <c r="E63" s="114">
        <v>42.63</v>
      </c>
      <c r="F63" s="115"/>
    </row>
    <row r="64" spans="2:6" x14ac:dyDescent="0.25">
      <c r="B64" s="1">
        <v>46</v>
      </c>
      <c r="C64" s="113"/>
      <c r="D64" s="114"/>
      <c r="E64" s="114">
        <v>42.79</v>
      </c>
      <c r="F64" s="115"/>
    </row>
    <row r="65" spans="2:6" x14ac:dyDescent="0.25">
      <c r="B65" s="1">
        <v>47</v>
      </c>
      <c r="C65" s="113"/>
      <c r="D65" s="114"/>
      <c r="E65" s="114">
        <v>42.71</v>
      </c>
      <c r="F65" s="115"/>
    </row>
    <row r="66" spans="2:6" x14ac:dyDescent="0.25">
      <c r="B66" s="1">
        <v>48</v>
      </c>
      <c r="C66" s="113"/>
      <c r="D66" s="114"/>
      <c r="E66" s="114">
        <v>42.97</v>
      </c>
      <c r="F66" s="115"/>
    </row>
    <row r="67" spans="2:6" x14ac:dyDescent="0.25">
      <c r="B67" s="1">
        <v>49</v>
      </c>
      <c r="C67" s="113"/>
      <c r="D67" s="114"/>
      <c r="E67" s="114">
        <v>42.83</v>
      </c>
      <c r="F67" s="115"/>
    </row>
    <row r="68" spans="2:6" x14ac:dyDescent="0.25">
      <c r="B68" s="1">
        <v>50</v>
      </c>
      <c r="C68" s="113"/>
      <c r="D68" s="114"/>
      <c r="E68" s="114">
        <v>42.63</v>
      </c>
      <c r="F68" s="115"/>
    </row>
    <row r="69" spans="2:6" x14ac:dyDescent="0.25">
      <c r="B69" s="1">
        <v>51</v>
      </c>
      <c r="C69" s="113"/>
      <c r="D69" s="114"/>
      <c r="E69" s="114">
        <v>43.26</v>
      </c>
      <c r="F69" s="115"/>
    </row>
    <row r="70" spans="2:6" x14ac:dyDescent="0.25">
      <c r="B70" s="1">
        <v>52</v>
      </c>
      <c r="C70" s="113"/>
      <c r="D70" s="114"/>
      <c r="E70" s="114"/>
      <c r="F70" s="115"/>
    </row>
    <row r="71" spans="2:6" x14ac:dyDescent="0.25">
      <c r="B71" s="1">
        <v>53</v>
      </c>
      <c r="C71" s="113"/>
      <c r="D71" s="114"/>
      <c r="E71" s="114"/>
      <c r="F71" s="115"/>
    </row>
    <row r="72" spans="2:6" x14ac:dyDescent="0.25">
      <c r="B72" s="1">
        <v>54</v>
      </c>
      <c r="C72" s="113"/>
      <c r="D72" s="114"/>
      <c r="E72" s="114"/>
      <c r="F72" s="115"/>
    </row>
    <row r="73" spans="2:6" x14ac:dyDescent="0.25">
      <c r="B73" s="1">
        <v>55</v>
      </c>
      <c r="C73" s="113"/>
      <c r="D73" s="114"/>
      <c r="E73" s="114"/>
      <c r="F73" s="115"/>
    </row>
    <row r="74" spans="2:6" x14ac:dyDescent="0.25">
      <c r="B74" s="1">
        <v>56</v>
      </c>
      <c r="C74" s="113"/>
      <c r="D74" s="114"/>
      <c r="E74" s="114"/>
      <c r="F74" s="115"/>
    </row>
    <row r="75" spans="2:6" x14ac:dyDescent="0.25">
      <c r="B75" s="1">
        <v>57</v>
      </c>
      <c r="C75" s="113"/>
      <c r="D75" s="114"/>
      <c r="E75" s="114"/>
      <c r="F75" s="115"/>
    </row>
    <row r="76" spans="2:6" x14ac:dyDescent="0.25">
      <c r="B76" s="1">
        <v>58</v>
      </c>
      <c r="C76" s="113"/>
      <c r="D76" s="114"/>
      <c r="E76" s="114"/>
      <c r="F76" s="115"/>
    </row>
    <row r="77" spans="2:6" x14ac:dyDescent="0.25">
      <c r="B77" s="1">
        <v>59</v>
      </c>
      <c r="C77" s="113"/>
      <c r="D77" s="114"/>
      <c r="E77" s="114"/>
      <c r="F77" s="115"/>
    </row>
    <row r="78" spans="2:6" x14ac:dyDescent="0.25">
      <c r="B78" s="1">
        <v>60</v>
      </c>
      <c r="C78" s="113"/>
      <c r="D78" s="114"/>
      <c r="E78" s="114"/>
      <c r="F78" s="115"/>
    </row>
    <row r="79" spans="2:6" x14ac:dyDescent="0.25">
      <c r="B79" s="1">
        <v>61</v>
      </c>
      <c r="C79" s="113"/>
      <c r="D79" s="114"/>
      <c r="E79" s="114"/>
      <c r="F79" s="115"/>
    </row>
    <row r="80" spans="2:6" x14ac:dyDescent="0.25">
      <c r="B80" s="1">
        <v>62</v>
      </c>
      <c r="C80" s="113"/>
      <c r="D80" s="114"/>
      <c r="E80" s="114"/>
      <c r="F80" s="115"/>
    </row>
    <row r="81" spans="2:6" x14ac:dyDescent="0.25">
      <c r="B81" s="1">
        <v>63</v>
      </c>
      <c r="C81" s="113"/>
      <c r="D81" s="114"/>
      <c r="E81" s="114"/>
      <c r="F81" s="115"/>
    </row>
    <row r="82" spans="2:6" x14ac:dyDescent="0.25">
      <c r="B82" s="1">
        <v>64</v>
      </c>
      <c r="C82" s="113"/>
      <c r="D82" s="114"/>
      <c r="E82" s="114"/>
      <c r="F82" s="115"/>
    </row>
    <row r="83" spans="2:6" ht="15.75" thickBot="1" x14ac:dyDescent="0.3">
      <c r="B83" s="1">
        <v>65</v>
      </c>
      <c r="C83" s="116"/>
      <c r="D83" s="117"/>
      <c r="E83" s="117"/>
      <c r="F83" s="118"/>
    </row>
  </sheetData>
  <mergeCells count="13">
    <mergeCell ref="Q10:R10"/>
    <mergeCell ref="S10:T10"/>
    <mergeCell ref="P9:T9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83"/>
  <sheetViews>
    <sheetView topLeftCell="B5"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22.14062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20" ht="18.75" x14ac:dyDescent="0.3">
      <c r="A4" s="234" t="s">
        <v>65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20" ht="7.5" customHeight="1" x14ac:dyDescent="0.25"/>
    <row r="6" spans="1:20" ht="17.25" x14ac:dyDescent="0.3">
      <c r="A6" s="183" t="s">
        <v>98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20" ht="7.5" customHeight="1" x14ac:dyDescent="0.25"/>
    <row r="8" spans="1:20" s="2" customFormat="1" ht="20.25" customHeight="1" x14ac:dyDescent="0.25">
      <c r="A8" s="235" t="s">
        <v>45</v>
      </c>
      <c r="B8" s="236" t="s">
        <v>13</v>
      </c>
      <c r="C8" s="237" t="s">
        <v>18</v>
      </c>
      <c r="D8" s="236" t="s">
        <v>46</v>
      </c>
      <c r="E8" s="239" t="s">
        <v>47</v>
      </c>
      <c r="F8" s="241" t="s">
        <v>48</v>
      </c>
      <c r="G8" s="242"/>
      <c r="H8" s="242"/>
      <c r="I8" s="243"/>
      <c r="J8" s="244" t="s">
        <v>49</v>
      </c>
      <c r="K8" s="235" t="s">
        <v>50</v>
      </c>
      <c r="L8" s="235"/>
      <c r="M8" s="78"/>
      <c r="N8" s="78"/>
    </row>
    <row r="9" spans="1:20" s="2" customFormat="1" ht="27.75" customHeight="1" thickBot="1" x14ac:dyDescent="0.3">
      <c r="A9" s="235"/>
      <c r="B9" s="237"/>
      <c r="C9" s="238"/>
      <c r="D9" s="237"/>
      <c r="E9" s="240"/>
      <c r="F9" s="79" t="s">
        <v>51</v>
      </c>
      <c r="G9" s="79" t="s">
        <v>52</v>
      </c>
      <c r="H9" s="79" t="s">
        <v>53</v>
      </c>
      <c r="I9" s="80" t="s">
        <v>54</v>
      </c>
      <c r="J9" s="245"/>
      <c r="K9" s="136" t="s">
        <v>55</v>
      </c>
      <c r="L9" s="136" t="s">
        <v>56</v>
      </c>
      <c r="M9" s="81" t="s">
        <v>57</v>
      </c>
      <c r="N9" s="81" t="s">
        <v>58</v>
      </c>
      <c r="P9" s="233"/>
      <c r="Q9" s="233"/>
      <c r="R9" s="233"/>
      <c r="S9" s="233"/>
      <c r="T9" s="233"/>
    </row>
    <row r="10" spans="1:20" s="3" customFormat="1" ht="30" customHeight="1" thickBot="1" x14ac:dyDescent="0.25">
      <c r="A10" s="82">
        <v>1</v>
      </c>
      <c r="B10" s="158" t="s">
        <v>107</v>
      </c>
      <c r="C10" s="159">
        <v>5</v>
      </c>
      <c r="D10" s="159">
        <v>39</v>
      </c>
      <c r="E10" s="164">
        <f>D10</f>
        <v>39</v>
      </c>
      <c r="F10" s="133">
        <f>MIN(C19:C83)</f>
        <v>42.69</v>
      </c>
      <c r="G10" s="165">
        <f>AVERAGE(C19:C83)</f>
        <v>43.175641025641013</v>
      </c>
      <c r="H10" s="159">
        <v>0</v>
      </c>
      <c r="I10" s="83">
        <f>G10-F10</f>
        <v>0.48564102564101574</v>
      </c>
      <c r="J10" s="84">
        <v>2.0011574074074074E-2</v>
      </c>
      <c r="K10" s="84">
        <f>J10</f>
        <v>2.0011574074074074E-2</v>
      </c>
      <c r="L10" s="85">
        <f>K10</f>
        <v>2.0011574074074074E-2</v>
      </c>
      <c r="M10" s="86" t="s">
        <v>186</v>
      </c>
      <c r="N10" s="87">
        <v>-8</v>
      </c>
      <c r="O10" s="257" t="s">
        <v>185</v>
      </c>
      <c r="P10" s="174"/>
      <c r="Q10" s="233"/>
      <c r="R10" s="233"/>
      <c r="S10" s="233"/>
      <c r="T10" s="233"/>
    </row>
    <row r="11" spans="1:20" s="3" customFormat="1" ht="30" customHeight="1" x14ac:dyDescent="0.2">
      <c r="A11" s="82">
        <v>2</v>
      </c>
      <c r="B11" s="158" t="s">
        <v>108</v>
      </c>
      <c r="C11" s="159">
        <v>7</v>
      </c>
      <c r="D11" s="159">
        <v>63</v>
      </c>
      <c r="E11" s="164">
        <f>D11-D10</f>
        <v>24</v>
      </c>
      <c r="F11" s="267">
        <f>MIN(D19:D83)</f>
        <v>42.7</v>
      </c>
      <c r="G11" s="166">
        <f>AVERAGE(D19:D83)</f>
        <v>43.274782608695652</v>
      </c>
      <c r="H11" s="159">
        <v>1</v>
      </c>
      <c r="I11" s="83">
        <f>G11-F11</f>
        <v>0.57478260869564934</v>
      </c>
      <c r="J11" s="84">
        <v>3.3090277777777781E-2</v>
      </c>
      <c r="K11" s="84">
        <f>J11-J10</f>
        <v>1.3078703703703707E-2</v>
      </c>
      <c r="L11" s="85">
        <f>K11</f>
        <v>1.3078703703703707E-2</v>
      </c>
      <c r="M11" s="86" t="s">
        <v>187</v>
      </c>
      <c r="N11" s="87"/>
      <c r="O11" s="88"/>
      <c r="P11" s="174"/>
      <c r="Q11" s="174"/>
      <c r="R11" s="174"/>
      <c r="S11" s="174"/>
      <c r="T11" s="174"/>
    </row>
    <row r="12" spans="1:20" s="3" customFormat="1" ht="30" customHeight="1" thickBot="1" x14ac:dyDescent="0.25">
      <c r="A12" s="82">
        <v>3</v>
      </c>
      <c r="B12" s="158" t="s">
        <v>107</v>
      </c>
      <c r="C12" s="161">
        <v>3</v>
      </c>
      <c r="D12" s="161">
        <v>99</v>
      </c>
      <c r="E12" s="159">
        <f>D12-D11</f>
        <v>36</v>
      </c>
      <c r="F12" s="260">
        <f>MIN(E19:E83)</f>
        <v>42.76</v>
      </c>
      <c r="G12" s="160">
        <f>AVERAGE(E19:E83)</f>
        <v>43.456571428571429</v>
      </c>
      <c r="H12" s="159">
        <v>0</v>
      </c>
      <c r="I12" s="83">
        <f>G12-F12</f>
        <v>0.69657142857143128</v>
      </c>
      <c r="J12" s="84">
        <v>5.2233796296296299E-2</v>
      </c>
      <c r="K12" s="84">
        <f>J12-J11</f>
        <v>1.9143518518518518E-2</v>
      </c>
      <c r="L12" s="84">
        <f>K12+L10</f>
        <v>3.9155092592592589E-2</v>
      </c>
      <c r="M12" s="86" t="s">
        <v>188</v>
      </c>
      <c r="N12" s="87"/>
      <c r="O12" s="20"/>
      <c r="P12" s="174"/>
      <c r="Q12" s="174"/>
      <c r="R12" s="174"/>
      <c r="S12" s="174"/>
      <c r="T12" s="174"/>
    </row>
    <row r="13" spans="1:20" s="3" customFormat="1" ht="30" customHeight="1" thickBot="1" x14ac:dyDescent="0.25">
      <c r="A13" s="89" t="s">
        <v>59</v>
      </c>
      <c r="B13" s="158" t="s">
        <v>108</v>
      </c>
      <c r="C13" s="159">
        <v>10</v>
      </c>
      <c r="D13" s="159">
        <v>161</v>
      </c>
      <c r="E13" s="164">
        <f>D13-D12</f>
        <v>62</v>
      </c>
      <c r="F13" s="263">
        <f>MIN(F19:F83)</f>
        <v>42.4</v>
      </c>
      <c r="G13" s="165">
        <f>AVERAGE(F19:F83)</f>
        <v>43.009016393442629</v>
      </c>
      <c r="H13" s="159">
        <v>2</v>
      </c>
      <c r="I13" s="90">
        <f>G13-F13</f>
        <v>0.60901639344263003</v>
      </c>
      <c r="J13" s="84">
        <v>8.3449074074074078E-2</v>
      </c>
      <c r="K13" s="92">
        <f>J13-J12</f>
        <v>3.1215277777777779E-2</v>
      </c>
      <c r="L13" s="91">
        <f>K13+K11</f>
        <v>4.429398148148149E-2</v>
      </c>
      <c r="M13" s="86"/>
      <c r="N13" s="87"/>
      <c r="P13" s="174"/>
      <c r="Q13" s="174"/>
      <c r="R13" s="174"/>
      <c r="S13" s="174"/>
      <c r="T13" s="174"/>
    </row>
    <row r="14" spans="1:20" s="3" customFormat="1" ht="30" customHeight="1" x14ac:dyDescent="0.2">
      <c r="A14" s="93"/>
      <c r="B14" s="154"/>
      <c r="C14" s="155"/>
      <c r="D14" s="155"/>
      <c r="E14" s="155"/>
      <c r="F14" s="153">
        <f>AVERAGE(F10,F12)</f>
        <v>42.724999999999994</v>
      </c>
      <c r="G14" s="156">
        <f>AVERAGE(G10,G12)</f>
        <v>43.316106227106218</v>
      </c>
      <c r="H14" s="156" t="s">
        <v>113</v>
      </c>
      <c r="I14" s="95">
        <f>AVERAGE(I10,I12)</f>
        <v>0.59110622710622351</v>
      </c>
      <c r="J14" s="94"/>
      <c r="K14" s="94"/>
      <c r="L14" s="94"/>
      <c r="M14" s="96"/>
      <c r="N14" s="96"/>
      <c r="P14" s="174"/>
      <c r="Q14" s="174"/>
      <c r="R14" s="174"/>
      <c r="S14" s="174"/>
      <c r="T14" s="174"/>
    </row>
    <row r="15" spans="1:20" ht="27.75" customHeight="1" x14ac:dyDescent="0.25">
      <c r="A15" s="97"/>
      <c r="B15" s="97"/>
      <c r="C15" s="97"/>
      <c r="D15" s="98"/>
      <c r="E15" s="99"/>
      <c r="F15" s="100">
        <f>AVERAGE(F11,F13)</f>
        <v>42.55</v>
      </c>
      <c r="G15" s="101">
        <f>AVERAGE(G11,G13)</f>
        <v>43.14189950106914</v>
      </c>
      <c r="H15" s="101" t="s">
        <v>114</v>
      </c>
      <c r="I15" s="102">
        <f>AVERAGE(I11,I13)</f>
        <v>0.59189950106913969</v>
      </c>
      <c r="J15" s="99"/>
      <c r="K15" s="99" t="s">
        <v>29</v>
      </c>
      <c r="L15" s="99"/>
      <c r="M15" s="96"/>
      <c r="N15" s="96"/>
      <c r="P15" s="174"/>
      <c r="Q15" s="174"/>
      <c r="R15" s="174"/>
      <c r="S15" s="174"/>
      <c r="T15" s="174"/>
    </row>
    <row r="16" spans="1:20" ht="30" customHeight="1" thickBot="1" x14ac:dyDescent="0.3">
      <c r="A16" s="103"/>
      <c r="B16" s="103"/>
      <c r="C16" s="103"/>
      <c r="D16" s="99"/>
      <c r="E16" s="99"/>
      <c r="F16" s="104">
        <f>AVERAGE(F10:F13)</f>
        <v>42.637500000000003</v>
      </c>
      <c r="G16" s="105">
        <f>AVERAGE(C19:F83)</f>
        <v>43.187974683544311</v>
      </c>
      <c r="H16" s="106"/>
      <c r="I16" s="107">
        <f>AVERAGE(I10:I13)</f>
        <v>0.5915028640876816</v>
      </c>
      <c r="J16" s="99"/>
      <c r="K16" s="99"/>
      <c r="L16" s="99"/>
      <c r="M16" s="103"/>
      <c r="N16" s="103"/>
    </row>
    <row r="18" spans="2:14" ht="15.75" thickBot="1" x14ac:dyDescent="0.3">
      <c r="C18" s="109" t="str">
        <f>B10</f>
        <v>Shutka Vitaliy</v>
      </c>
      <c r="D18" s="109" t="str">
        <f>B11</f>
        <v>Stetsyk Serhiy</v>
      </c>
      <c r="E18" s="109" t="str">
        <f>B12</f>
        <v>Shutka Vitaliy</v>
      </c>
      <c r="F18" s="109" t="str">
        <f>B13</f>
        <v>Stetsyk Serhiy</v>
      </c>
    </row>
    <row r="19" spans="2:14" x14ac:dyDescent="0.25">
      <c r="B19" s="1">
        <v>1</v>
      </c>
      <c r="C19" s="110">
        <v>45.21</v>
      </c>
      <c r="D19" s="111">
        <v>44.15</v>
      </c>
      <c r="E19" s="111">
        <v>43.84</v>
      </c>
      <c r="F19" s="112">
        <v>43.51</v>
      </c>
      <c r="M19" s="2"/>
      <c r="N19" s="2"/>
    </row>
    <row r="20" spans="2:14" x14ac:dyDescent="0.25">
      <c r="B20" s="1">
        <v>2</v>
      </c>
      <c r="C20" s="113">
        <v>43.11</v>
      </c>
      <c r="D20" s="114">
        <v>43.35</v>
      </c>
      <c r="E20" s="114">
        <v>43.26</v>
      </c>
      <c r="F20" s="115">
        <v>42.89</v>
      </c>
      <c r="M20" s="3"/>
      <c r="N20" s="3"/>
    </row>
    <row r="21" spans="2:14" x14ac:dyDescent="0.25">
      <c r="B21" s="1">
        <v>3</v>
      </c>
      <c r="C21" s="113">
        <v>43.4</v>
      </c>
      <c r="D21" s="114">
        <v>42.97</v>
      </c>
      <c r="E21" s="114">
        <v>43.48</v>
      </c>
      <c r="F21" s="115">
        <v>42.8</v>
      </c>
      <c r="M21" s="3"/>
      <c r="N21" s="3"/>
    </row>
    <row r="22" spans="2:14" x14ac:dyDescent="0.25">
      <c r="B22" s="1">
        <v>4</v>
      </c>
      <c r="C22" s="113">
        <v>43</v>
      </c>
      <c r="D22" s="114">
        <v>43.11</v>
      </c>
      <c r="E22" s="114">
        <v>43.23</v>
      </c>
      <c r="F22" s="115">
        <v>42.71</v>
      </c>
      <c r="M22" s="3"/>
      <c r="N22" s="3"/>
    </row>
    <row r="23" spans="2:14" x14ac:dyDescent="0.25">
      <c r="B23" s="1">
        <v>5</v>
      </c>
      <c r="C23" s="113">
        <v>43.05</v>
      </c>
      <c r="D23" s="114">
        <v>42.98</v>
      </c>
      <c r="E23" s="114">
        <v>43.33</v>
      </c>
      <c r="F23" s="115">
        <v>44.94</v>
      </c>
    </row>
    <row r="24" spans="2:14" x14ac:dyDescent="0.25">
      <c r="B24" s="1">
        <v>6</v>
      </c>
      <c r="C24" s="113">
        <v>43.65</v>
      </c>
      <c r="D24" s="114">
        <v>43.06</v>
      </c>
      <c r="E24" s="114">
        <v>43.11</v>
      </c>
      <c r="F24" s="115">
        <v>44.49</v>
      </c>
    </row>
    <row r="25" spans="2:14" x14ac:dyDescent="0.25">
      <c r="B25" s="1">
        <v>7</v>
      </c>
      <c r="C25" s="113">
        <v>42.87</v>
      </c>
      <c r="D25" s="114">
        <v>45.17</v>
      </c>
      <c r="E25" s="114">
        <v>44.11</v>
      </c>
      <c r="F25" s="115">
        <v>46.24</v>
      </c>
    </row>
    <row r="26" spans="2:14" x14ac:dyDescent="0.25">
      <c r="B26" s="1">
        <v>8</v>
      </c>
      <c r="C26" s="113">
        <v>43.01</v>
      </c>
      <c r="D26" s="114">
        <v>42.96</v>
      </c>
      <c r="E26" s="114">
        <v>43.22</v>
      </c>
      <c r="F26" s="115">
        <v>43.34</v>
      </c>
    </row>
    <row r="27" spans="2:14" x14ac:dyDescent="0.25">
      <c r="B27" s="1">
        <v>9</v>
      </c>
      <c r="C27" s="113">
        <v>43.17</v>
      </c>
      <c r="D27" s="114">
        <v>42.88</v>
      </c>
      <c r="E27" s="114">
        <v>43.07</v>
      </c>
      <c r="F27" s="115">
        <v>42.64</v>
      </c>
    </row>
    <row r="28" spans="2:14" x14ac:dyDescent="0.25">
      <c r="B28" s="1">
        <v>10</v>
      </c>
      <c r="C28" s="113">
        <v>42.93</v>
      </c>
      <c r="D28" s="114">
        <v>42.93</v>
      </c>
      <c r="E28" s="114">
        <v>43</v>
      </c>
      <c r="F28" s="115">
        <v>42.4</v>
      </c>
    </row>
    <row r="29" spans="2:14" x14ac:dyDescent="0.25">
      <c r="B29" s="1">
        <v>11</v>
      </c>
      <c r="C29" s="113">
        <v>42.98</v>
      </c>
      <c r="D29" s="114">
        <v>43</v>
      </c>
      <c r="E29" s="114">
        <v>42.89</v>
      </c>
      <c r="F29" s="115">
        <v>42.56</v>
      </c>
    </row>
    <row r="30" spans="2:14" x14ac:dyDescent="0.25">
      <c r="B30" s="1">
        <v>12</v>
      </c>
      <c r="C30" s="113">
        <v>43.24</v>
      </c>
      <c r="D30" s="114">
        <v>43</v>
      </c>
      <c r="E30" s="114">
        <v>44.05</v>
      </c>
      <c r="F30" s="115">
        <v>42.75</v>
      </c>
    </row>
    <row r="31" spans="2:14" x14ac:dyDescent="0.25">
      <c r="B31" s="1">
        <v>13</v>
      </c>
      <c r="C31" s="113">
        <v>42.98</v>
      </c>
      <c r="D31" s="114">
        <v>42.79</v>
      </c>
      <c r="E31" s="114">
        <v>43.4</v>
      </c>
      <c r="F31" s="115">
        <v>42.64</v>
      </c>
    </row>
    <row r="32" spans="2:14" x14ac:dyDescent="0.25">
      <c r="B32" s="1">
        <v>14</v>
      </c>
      <c r="C32" s="132">
        <v>43</v>
      </c>
      <c r="D32" s="114">
        <v>43.02</v>
      </c>
      <c r="E32" s="114">
        <v>43.56</v>
      </c>
      <c r="F32" s="115">
        <v>42.76</v>
      </c>
    </row>
    <row r="33" spans="2:6" x14ac:dyDescent="0.25">
      <c r="B33" s="1">
        <v>15</v>
      </c>
      <c r="C33" s="113">
        <v>42.77</v>
      </c>
      <c r="D33" s="114">
        <v>42.82</v>
      </c>
      <c r="E33" s="114">
        <v>43.13</v>
      </c>
      <c r="F33" s="115">
        <v>42.72</v>
      </c>
    </row>
    <row r="34" spans="2:6" x14ac:dyDescent="0.25">
      <c r="B34" s="1">
        <v>16</v>
      </c>
      <c r="C34" s="113">
        <v>42.89</v>
      </c>
      <c r="D34" s="114">
        <v>42.92</v>
      </c>
      <c r="E34" s="114">
        <v>43.18</v>
      </c>
      <c r="F34" s="115">
        <v>42.74</v>
      </c>
    </row>
    <row r="35" spans="2:6" x14ac:dyDescent="0.25">
      <c r="B35" s="1">
        <v>17</v>
      </c>
      <c r="C35" s="113">
        <v>42.95</v>
      </c>
      <c r="D35" s="114">
        <v>42.7</v>
      </c>
      <c r="E35" s="114">
        <v>43.34</v>
      </c>
      <c r="F35" s="115">
        <v>42.65</v>
      </c>
    </row>
    <row r="36" spans="2:6" x14ac:dyDescent="0.25">
      <c r="B36" s="1">
        <v>18</v>
      </c>
      <c r="C36" s="113">
        <v>43.39</v>
      </c>
      <c r="D36" s="114">
        <v>43.55</v>
      </c>
      <c r="E36" s="114">
        <v>43.06</v>
      </c>
      <c r="F36" s="115">
        <v>42.58</v>
      </c>
    </row>
    <row r="37" spans="2:6" x14ac:dyDescent="0.25">
      <c r="B37" s="1">
        <v>19</v>
      </c>
      <c r="C37" s="113">
        <v>43.01</v>
      </c>
      <c r="D37" s="114">
        <v>43.46</v>
      </c>
      <c r="E37" s="114">
        <v>43.38</v>
      </c>
      <c r="F37" s="115">
        <v>42.45</v>
      </c>
    </row>
    <row r="38" spans="2:6" x14ac:dyDescent="0.25">
      <c r="B38" s="1">
        <v>20</v>
      </c>
      <c r="C38" s="113">
        <v>42.69</v>
      </c>
      <c r="D38" s="114">
        <v>45.41</v>
      </c>
      <c r="E38" s="114">
        <v>51.43</v>
      </c>
      <c r="F38" s="115">
        <v>42.82</v>
      </c>
    </row>
    <row r="39" spans="2:6" x14ac:dyDescent="0.25">
      <c r="B39" s="1">
        <v>21</v>
      </c>
      <c r="C39" s="113">
        <v>43.35</v>
      </c>
      <c r="D39" s="114">
        <v>43.24</v>
      </c>
      <c r="E39" s="114">
        <v>42.92</v>
      </c>
      <c r="F39" s="115">
        <v>42.65</v>
      </c>
    </row>
    <row r="40" spans="2:6" x14ac:dyDescent="0.25">
      <c r="B40" s="1">
        <v>22</v>
      </c>
      <c r="C40" s="113">
        <v>43.08</v>
      </c>
      <c r="D40" s="114">
        <v>42.96</v>
      </c>
      <c r="E40" s="114">
        <v>43.3</v>
      </c>
      <c r="F40" s="115">
        <v>42.6</v>
      </c>
    </row>
    <row r="41" spans="2:6" x14ac:dyDescent="0.25">
      <c r="B41" s="1">
        <v>23</v>
      </c>
      <c r="C41" s="113">
        <v>44.2</v>
      </c>
      <c r="D41" s="114">
        <v>42.89</v>
      </c>
      <c r="E41" s="114">
        <v>43.08</v>
      </c>
      <c r="F41" s="115">
        <v>42.62</v>
      </c>
    </row>
    <row r="42" spans="2:6" x14ac:dyDescent="0.25">
      <c r="B42" s="1">
        <v>24</v>
      </c>
      <c r="C42" s="113">
        <v>43.27</v>
      </c>
      <c r="D42" s="114"/>
      <c r="E42" s="114">
        <v>43.19</v>
      </c>
      <c r="F42" s="115">
        <v>42.56</v>
      </c>
    </row>
    <row r="43" spans="2:6" x14ac:dyDescent="0.25">
      <c r="B43" s="1">
        <v>25</v>
      </c>
      <c r="C43" s="113">
        <v>43.05</v>
      </c>
      <c r="D43" s="114"/>
      <c r="E43" s="114">
        <v>43.23</v>
      </c>
      <c r="F43" s="115">
        <v>42.74</v>
      </c>
    </row>
    <row r="44" spans="2:6" x14ac:dyDescent="0.25">
      <c r="B44" s="1">
        <v>26</v>
      </c>
      <c r="C44" s="113">
        <v>43.5</v>
      </c>
      <c r="D44" s="114"/>
      <c r="E44" s="114">
        <v>43.09</v>
      </c>
      <c r="F44" s="115">
        <v>42.89</v>
      </c>
    </row>
    <row r="45" spans="2:6" x14ac:dyDescent="0.25">
      <c r="B45" s="1">
        <v>27</v>
      </c>
      <c r="C45" s="113">
        <v>43.07</v>
      </c>
      <c r="D45" s="114"/>
      <c r="E45" s="114">
        <v>42.88</v>
      </c>
      <c r="F45" s="115">
        <v>43.5</v>
      </c>
    </row>
    <row r="46" spans="2:6" x14ac:dyDescent="0.25">
      <c r="B46" s="1">
        <v>28</v>
      </c>
      <c r="C46" s="113">
        <v>43.01</v>
      </c>
      <c r="D46" s="114"/>
      <c r="E46" s="114">
        <v>43.15</v>
      </c>
      <c r="F46" s="115">
        <v>43.2</v>
      </c>
    </row>
    <row r="47" spans="2:6" x14ac:dyDescent="0.25">
      <c r="B47" s="1">
        <v>29</v>
      </c>
      <c r="C47" s="113">
        <v>43.03</v>
      </c>
      <c r="D47" s="114"/>
      <c r="E47" s="114">
        <v>43.32</v>
      </c>
      <c r="F47" s="115">
        <v>42.85</v>
      </c>
    </row>
    <row r="48" spans="2:6" x14ac:dyDescent="0.25">
      <c r="B48" s="1">
        <v>30</v>
      </c>
      <c r="C48" s="113">
        <v>43.06</v>
      </c>
      <c r="D48" s="114"/>
      <c r="E48" s="114">
        <v>42.97</v>
      </c>
      <c r="F48" s="115">
        <v>42.65</v>
      </c>
    </row>
    <row r="49" spans="2:6" x14ac:dyDescent="0.25">
      <c r="B49" s="1">
        <v>31</v>
      </c>
      <c r="C49" s="113">
        <v>42.81</v>
      </c>
      <c r="D49" s="114"/>
      <c r="E49" s="114">
        <v>43.02</v>
      </c>
      <c r="F49" s="115">
        <v>42.93</v>
      </c>
    </row>
    <row r="50" spans="2:6" x14ac:dyDescent="0.25">
      <c r="B50" s="1">
        <v>32</v>
      </c>
      <c r="C50" s="113">
        <v>43.34</v>
      </c>
      <c r="D50" s="114"/>
      <c r="E50" s="114">
        <v>43.01</v>
      </c>
      <c r="F50" s="115">
        <v>43.13</v>
      </c>
    </row>
    <row r="51" spans="2:6" x14ac:dyDescent="0.25">
      <c r="B51" s="1">
        <v>33</v>
      </c>
      <c r="C51" s="113">
        <v>43.09</v>
      </c>
      <c r="D51" s="114"/>
      <c r="E51" s="114">
        <v>42.88</v>
      </c>
      <c r="F51" s="115">
        <v>43.73</v>
      </c>
    </row>
    <row r="52" spans="2:6" x14ac:dyDescent="0.25">
      <c r="B52" s="1">
        <v>34</v>
      </c>
      <c r="C52" s="113">
        <v>42.81</v>
      </c>
      <c r="D52" s="114"/>
      <c r="E52" s="114">
        <v>42.76</v>
      </c>
      <c r="F52" s="115">
        <v>45.17</v>
      </c>
    </row>
    <row r="53" spans="2:6" x14ac:dyDescent="0.25">
      <c r="B53" s="1">
        <v>35</v>
      </c>
      <c r="C53" s="113">
        <v>43.34</v>
      </c>
      <c r="D53" s="114"/>
      <c r="E53" s="114">
        <v>43.11</v>
      </c>
      <c r="F53" s="115">
        <v>44.28</v>
      </c>
    </row>
    <row r="54" spans="2:6" x14ac:dyDescent="0.25">
      <c r="B54" s="1">
        <v>36</v>
      </c>
      <c r="C54" s="113">
        <v>42.91</v>
      </c>
      <c r="D54" s="114"/>
      <c r="E54" s="114"/>
      <c r="F54" s="115">
        <v>43.26</v>
      </c>
    </row>
    <row r="55" spans="2:6" x14ac:dyDescent="0.25">
      <c r="B55" s="1">
        <v>37</v>
      </c>
      <c r="C55" s="113">
        <v>43.25</v>
      </c>
      <c r="D55" s="163"/>
      <c r="E55" s="114"/>
      <c r="F55" s="115">
        <v>42.77</v>
      </c>
    </row>
    <row r="56" spans="2:6" x14ac:dyDescent="0.25">
      <c r="B56" s="1">
        <v>38</v>
      </c>
      <c r="C56" s="113">
        <v>43.33</v>
      </c>
      <c r="D56" s="114"/>
      <c r="E56" s="114"/>
      <c r="F56" s="115">
        <v>42.46</v>
      </c>
    </row>
    <row r="57" spans="2:6" x14ac:dyDescent="0.25">
      <c r="B57" s="1">
        <v>39</v>
      </c>
      <c r="C57" s="113">
        <v>43.05</v>
      </c>
      <c r="D57" s="114"/>
      <c r="E57" s="114"/>
      <c r="F57" s="115">
        <v>42.72</v>
      </c>
    </row>
    <row r="58" spans="2:6" x14ac:dyDescent="0.25">
      <c r="B58" s="1">
        <v>40</v>
      </c>
      <c r="C58" s="113"/>
      <c r="D58" s="114"/>
      <c r="E58" s="114"/>
      <c r="F58" s="115">
        <v>42.78</v>
      </c>
    </row>
    <row r="59" spans="2:6" x14ac:dyDescent="0.25">
      <c r="B59" s="1">
        <v>41</v>
      </c>
      <c r="C59" s="113"/>
      <c r="D59" s="114"/>
      <c r="E59" s="114"/>
      <c r="F59" s="115">
        <v>42.85</v>
      </c>
    </row>
    <row r="60" spans="2:6" x14ac:dyDescent="0.25">
      <c r="B60" s="1">
        <v>42</v>
      </c>
      <c r="C60" s="113"/>
      <c r="D60" s="114"/>
      <c r="E60" s="114"/>
      <c r="F60" s="115">
        <v>42.7</v>
      </c>
    </row>
    <row r="61" spans="2:6" x14ac:dyDescent="0.25">
      <c r="B61" s="1">
        <v>43</v>
      </c>
      <c r="C61" s="113"/>
      <c r="D61" s="114"/>
      <c r="E61" s="114"/>
      <c r="F61" s="115">
        <v>42.56</v>
      </c>
    </row>
    <row r="62" spans="2:6" x14ac:dyDescent="0.25">
      <c r="B62" s="1">
        <v>44</v>
      </c>
      <c r="C62" s="113"/>
      <c r="D62" s="114"/>
      <c r="E62" s="114"/>
      <c r="F62" s="115">
        <v>42.73</v>
      </c>
    </row>
    <row r="63" spans="2:6" x14ac:dyDescent="0.25">
      <c r="B63" s="1">
        <v>45</v>
      </c>
      <c r="C63" s="113"/>
      <c r="D63" s="114"/>
      <c r="E63" s="114"/>
      <c r="F63" s="115">
        <v>42.73</v>
      </c>
    </row>
    <row r="64" spans="2:6" x14ac:dyDescent="0.25">
      <c r="B64" s="1">
        <v>46</v>
      </c>
      <c r="C64" s="113"/>
      <c r="D64" s="114"/>
      <c r="E64" s="114"/>
      <c r="F64" s="115">
        <v>42.72</v>
      </c>
    </row>
    <row r="65" spans="2:6" x14ac:dyDescent="0.25">
      <c r="B65" s="1">
        <v>47</v>
      </c>
      <c r="C65" s="113"/>
      <c r="D65" s="114"/>
      <c r="E65" s="114"/>
      <c r="F65" s="115">
        <v>42.73</v>
      </c>
    </row>
    <row r="66" spans="2:6" x14ac:dyDescent="0.25">
      <c r="B66" s="1">
        <v>48</v>
      </c>
      <c r="C66" s="113"/>
      <c r="D66" s="114"/>
      <c r="E66" s="114"/>
      <c r="F66" s="115">
        <v>43.29</v>
      </c>
    </row>
    <row r="67" spans="2:6" x14ac:dyDescent="0.25">
      <c r="B67" s="1">
        <v>49</v>
      </c>
      <c r="C67" s="113"/>
      <c r="D67" s="114"/>
      <c r="E67" s="114"/>
      <c r="F67" s="115">
        <v>42.99</v>
      </c>
    </row>
    <row r="68" spans="2:6" x14ac:dyDescent="0.25">
      <c r="B68" s="1">
        <v>50</v>
      </c>
      <c r="C68" s="113"/>
      <c r="D68" s="114"/>
      <c r="E68" s="114"/>
      <c r="F68" s="115">
        <v>42.66</v>
      </c>
    </row>
    <row r="69" spans="2:6" x14ac:dyDescent="0.25">
      <c r="B69" s="1">
        <v>51</v>
      </c>
      <c r="C69" s="113"/>
      <c r="D69" s="114"/>
      <c r="E69" s="114"/>
      <c r="F69" s="115">
        <v>43.31</v>
      </c>
    </row>
    <row r="70" spans="2:6" x14ac:dyDescent="0.25">
      <c r="B70" s="1">
        <v>52</v>
      </c>
      <c r="C70" s="113"/>
      <c r="D70" s="114"/>
      <c r="E70" s="114"/>
      <c r="F70" s="115">
        <v>42.87</v>
      </c>
    </row>
    <row r="71" spans="2:6" x14ac:dyDescent="0.25">
      <c r="B71" s="1">
        <v>53</v>
      </c>
      <c r="C71" s="113"/>
      <c r="D71" s="114"/>
      <c r="E71" s="114"/>
      <c r="F71" s="115">
        <v>42.89</v>
      </c>
    </row>
    <row r="72" spans="2:6" x14ac:dyDescent="0.25">
      <c r="B72" s="1">
        <v>54</v>
      </c>
      <c r="C72" s="113"/>
      <c r="D72" s="114"/>
      <c r="E72" s="114"/>
      <c r="F72" s="115">
        <v>42.77</v>
      </c>
    </row>
    <row r="73" spans="2:6" x14ac:dyDescent="0.25">
      <c r="B73" s="1">
        <v>55</v>
      </c>
      <c r="C73" s="113"/>
      <c r="D73" s="114"/>
      <c r="E73" s="114"/>
      <c r="F73" s="115">
        <v>42.69</v>
      </c>
    </row>
    <row r="74" spans="2:6" x14ac:dyDescent="0.25">
      <c r="B74" s="1">
        <v>56</v>
      </c>
      <c r="C74" s="113"/>
      <c r="D74" s="114"/>
      <c r="E74" s="114"/>
      <c r="F74" s="115">
        <v>42.65</v>
      </c>
    </row>
    <row r="75" spans="2:6" x14ac:dyDescent="0.25">
      <c r="B75" s="1">
        <v>57</v>
      </c>
      <c r="C75" s="113"/>
      <c r="D75" s="114"/>
      <c r="E75" s="114"/>
      <c r="F75" s="115">
        <v>42.83</v>
      </c>
    </row>
    <row r="76" spans="2:6" x14ac:dyDescent="0.25">
      <c r="B76" s="1">
        <v>58</v>
      </c>
      <c r="C76" s="113"/>
      <c r="D76" s="114"/>
      <c r="E76" s="114"/>
      <c r="F76" s="115">
        <v>42.99</v>
      </c>
    </row>
    <row r="77" spans="2:6" x14ac:dyDescent="0.25">
      <c r="B77" s="1">
        <v>59</v>
      </c>
      <c r="C77" s="113"/>
      <c r="D77" s="114"/>
      <c r="E77" s="114"/>
      <c r="F77" s="115">
        <v>42.8</v>
      </c>
    </row>
    <row r="78" spans="2:6" x14ac:dyDescent="0.25">
      <c r="B78" s="1">
        <v>60</v>
      </c>
      <c r="C78" s="113"/>
      <c r="D78" s="114"/>
      <c r="E78" s="114"/>
      <c r="F78" s="115">
        <v>42.88</v>
      </c>
    </row>
    <row r="79" spans="2:6" x14ac:dyDescent="0.25">
      <c r="B79" s="1">
        <v>61</v>
      </c>
      <c r="C79" s="113"/>
      <c r="D79" s="114"/>
      <c r="E79" s="114"/>
      <c r="F79" s="115">
        <v>42.79</v>
      </c>
    </row>
    <row r="80" spans="2:6" x14ac:dyDescent="0.25">
      <c r="B80" s="1">
        <v>62</v>
      </c>
      <c r="C80" s="113"/>
      <c r="D80" s="114"/>
      <c r="E80" s="114"/>
      <c r="F80" s="115"/>
    </row>
    <row r="81" spans="2:6" x14ac:dyDescent="0.25">
      <c r="B81" s="1">
        <v>63</v>
      </c>
      <c r="C81" s="113"/>
      <c r="D81" s="114"/>
      <c r="E81" s="114"/>
      <c r="F81" s="115"/>
    </row>
    <row r="82" spans="2:6" x14ac:dyDescent="0.25">
      <c r="B82" s="1">
        <v>64</v>
      </c>
      <c r="C82" s="113"/>
      <c r="D82" s="114"/>
      <c r="E82" s="114"/>
      <c r="F82" s="115"/>
    </row>
    <row r="83" spans="2:6" ht="15.75" thickBot="1" x14ac:dyDescent="0.3">
      <c r="B83" s="1">
        <v>65</v>
      </c>
      <c r="C83" s="116"/>
      <c r="D83" s="117"/>
      <c r="E83" s="117"/>
      <c r="F83" s="118"/>
    </row>
  </sheetData>
  <mergeCells count="13">
    <mergeCell ref="P9:T9"/>
    <mergeCell ref="Q10:R10"/>
    <mergeCell ref="S10:T10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Общие результаты</vt:lpstr>
      <vt:lpstr>Регистрация</vt:lpstr>
      <vt:lpstr>Kozaks</vt:lpstr>
      <vt:lpstr>Battle Master</vt:lpstr>
      <vt:lpstr>Playwar</vt:lpstr>
      <vt:lpstr>Rocknrolla </vt:lpstr>
      <vt:lpstr>MST</vt:lpstr>
      <vt:lpstr>NSJ</vt:lpstr>
      <vt:lpstr>Shum</vt:lpstr>
      <vt:lpstr>15a18</vt:lpstr>
      <vt:lpstr>Kart.in.ua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2017-07-22T17:58:49Z</dcterms:modified>
</cp:coreProperties>
</file>